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05" windowWidth="13455" windowHeight="8415" activeTab="0"/>
  </bookViews>
  <sheets>
    <sheet name="OTROS PIP" sheetId="1" r:id="rId1"/>
  </sheets>
  <definedNames>
    <definedName name="_xlnm.Print_Area" localSheetId="0">'OTROS PIP'!$B$1:$G$47</definedName>
  </definedNames>
  <calcPr fullCalcOnLoad="1"/>
</workbook>
</file>

<file path=xl/sharedStrings.xml><?xml version="1.0" encoding="utf-8"?>
<sst xmlns="http://schemas.openxmlformats.org/spreadsheetml/2006/main" count="129" uniqueCount="95">
  <si>
    <t>TOTAL</t>
  </si>
  <si>
    <t>III Trim</t>
  </si>
  <si>
    <t>IV Trim</t>
  </si>
  <si>
    <t>DENOMINACION DEL PROYECTO</t>
  </si>
  <si>
    <t>PIM</t>
  </si>
  <si>
    <t>(en nuevos soles)</t>
  </si>
  <si>
    <t>PIA</t>
  </si>
  <si>
    <t>PRESUPUESTO TOTAL</t>
  </si>
  <si>
    <t>Fuente de Financiamiento:  Recursos Directamente Recaudados</t>
  </si>
  <si>
    <t>SUNAT</t>
  </si>
  <si>
    <t>I Trim</t>
  </si>
  <si>
    <t>II Trim</t>
  </si>
  <si>
    <t>AMPLIACION DEL PUESTO DE CONTROL DE ADUANAS EN LA LOCALIDAD DE CHIMBOTE - PROVINCIA DE MARISCAL RAMON CASTILLA, REGION LORETO</t>
  </si>
  <si>
    <t>CONSTRUCCION E IMPLEMENTACION DE LA INTENDENCIA DE ADUANA DE MOLLENDO, DISTRITO MOLLENDO, PROVINCIA ISLAY, REGION AREQUIPA</t>
  </si>
  <si>
    <t>CONSTRUCCION E IMPLEMENTACION DE LA NUEVA SEDE DE LA OFICINA ZONAL CAJAMARCA</t>
  </si>
  <si>
    <t>MEJORAMIENTO DEL SERVICIO DE CONTROL ADUANERO PARA USUARIOS DEL PUESTO DE CONTROL EL GUINEO, AYABACA - PIURA</t>
  </si>
  <si>
    <t>REFACCION Y ACONDICIONAMIENTO DEL PUESTO DE CONTROL DE TOMASIRI</t>
  </si>
  <si>
    <t>CONSTRUCCION E IMPLEMENTACION DE LA SEDE UNICA PARA LA INTENDENCIA DE ADUANA DE TARAPOTO Y OFICINA ZONAL SAN MARTIN</t>
  </si>
  <si>
    <t>MEJORAMIENTO DE LA PRESTACION DE SERVICIOS DE LA INTENDENCIA ADUANA DE TACNA</t>
  </si>
  <si>
    <t>OPTIMIZACION DE LA INFRAESTRUCTURA INFORMATICA DE LA SUNAT</t>
  </si>
  <si>
    <t>MEJORAMIENTO DE LA PRESTACION DE SERVICIOS DEL PUESTO DE CONTROL DE DESAGUADERO PUNO</t>
  </si>
  <si>
    <t>AÑO 2010</t>
  </si>
  <si>
    <t>CUADRO 1:  PRESUPUESTO TOTAL VS EJECUCION ACUMULADA</t>
  </si>
  <si>
    <t>MEJORAMIENTO DE LA ATENCION A CONTRIBUYENTES EN LOS NUEVOS CENTROS DE SERVICIOS AL CONTRIBUYENTE</t>
  </si>
  <si>
    <t>CONSTRUCCION E IMPLEMENTACION DE LA SEDE UNICA PARA LA INTENDENCIA DE ADUANA DE PUCALLPA Y DE LA OFICINA ZONAL UCAYALI</t>
  </si>
  <si>
    <t>CONSTRUCCION E IMPLEMENTACION DE LA SEDE UNICA PARA LA INTENDENCIA DE ADUANA DE IQUITOS Y DE INTENDENCIA REGIONAL LORETO</t>
  </si>
  <si>
    <t>AÑO 2011</t>
  </si>
  <si>
    <t>2092762</t>
  </si>
  <si>
    <t>2092763</t>
  </si>
  <si>
    <t>2092764</t>
  </si>
  <si>
    <t>2092766</t>
  </si>
  <si>
    <t>2092767</t>
  </si>
  <si>
    <t>2092768</t>
  </si>
  <si>
    <t>2094625</t>
  </si>
  <si>
    <t>2094826</t>
  </si>
  <si>
    <t>2094904</t>
  </si>
  <si>
    <t>2112036</t>
  </si>
  <si>
    <t>2114435</t>
  </si>
  <si>
    <t>2114436</t>
  </si>
  <si>
    <t>2114959</t>
  </si>
  <si>
    <t>IMPLEMENTACION DEL NUEVO CENTRO DE SERVICIOS AL CONTRIBUYENTE Y CENTRO DE CONTROL Y FISCALIZACION EN LA PROVINCIA DE SULLANA</t>
  </si>
  <si>
    <t>2114960</t>
  </si>
  <si>
    <t>IMPLEMENTACION DEL NUEVO CENTRO DE SERVICIOS AL CONTRIBUYENTE Y CENTRO DE CONTROL Y FISCALIZACION EN LA CIUDAD DE HUARAZ</t>
  </si>
  <si>
    <t>2114961</t>
  </si>
  <si>
    <t>IMPLEMENTACION DEL NUEVO CENTRO DE SERVICIOS AL CONTRIBUYENTE Y CENTRO DE CONTROL Y FISCALIZACION EN EL DEPARTAMENTO DE AYACUCHO</t>
  </si>
  <si>
    <t>2114962</t>
  </si>
  <si>
    <t>IMPLEMENTACION DEL NUEVO CENTRO DE SERVICIOS AL CONTRIBUYENTE Y CENTRO DE CONTROL Y FISCALIZACION EN EL DEPARTAMENTO DE AREQUIPA</t>
  </si>
  <si>
    <t>2131953</t>
  </si>
  <si>
    <t>CONSTRUCCION E IMPLEMENTACION DEL LABORATORIO CENTRAL DE LA SUNAT</t>
  </si>
  <si>
    <t>2131997</t>
  </si>
  <si>
    <t>IMPLEMENTACION DE CENTROS DE SERVICIOS AL CONTRIBUYENTE MOVIL PARA INTENDENCIAS REGIONALES DE LA SUNAT</t>
  </si>
  <si>
    <t>IMPLEMENTACION DEL NUEVO CENTRO DE SERVICIOS AL CONTRIBUYENTE Y CENTRO DE CONTROL Y FISCALIZACION EN LA ZONA SUR DE LIMA METROPOLITANA</t>
  </si>
  <si>
    <t>IMPLEMENTACION DEL NUEVO CENTRO DE SERVICIOS AL CONTRIBUYENTE Y CENTRO DE CONTROL Y FISCALIZACION EN LA ZONA ESTE DE LIMA METROPOLITANA</t>
  </si>
  <si>
    <t>MEJORAMIENTO DE LAS CONDICIONES PARA LA PRESTACION DE SERVICIOS DE LA INTENDENCIA REGIONAL ICA</t>
  </si>
  <si>
    <t>EJECUCION  ( * )</t>
  </si>
  <si>
    <t>( * ) A nivel de Devengado</t>
  </si>
  <si>
    <t>EJECUCION ACUMULADA  ( * )</t>
  </si>
  <si>
    <t>CONSTRUCCIÓN E IMPLEMENTACION DEL ALMACÉN INTEGRADO DE LA INTENDENCIA REGIONAL DE ICA E INTENDENCIA DE ADUANA PISCO EN EL DISTRITO DE SUBTANJALLA, PROVINCIA Y REGION ICA</t>
  </si>
  <si>
    <t>IMPLEMENTACIÓN DEL NUEVO CENTRO DE SERVICIO AL CONTRIBUYENTE Y CENTRO DE CONTROL Y FISCALIZACIÓN EN LA ZONA CENTRO 2 DE LIMA METROPOLITANA</t>
  </si>
  <si>
    <t>IMPLEMENTACIÓN DEL NUEVO CENTRO DE SERVICIO AL CONTRIBUYENTE Y CENTRO DE CONTROL Y FISCALIZACIÓN EN LA CIUDAD DE PUCALLPA</t>
  </si>
  <si>
    <t>IMPLEMENTACIÓN DEL NUEVO CENTRO DE SERVICIO AL CONTRIBUYENTE Y CENTRO DE CONTROL Y FISCALIZACIÓN EN LA ZONA SUR 2 DE LIMA METROPOLITANA</t>
  </si>
  <si>
    <t>IMPLEMENTACIÓN DEL NUEVO CENTRO DE SERVICIO AL CONTRIBUYENTE Y CENTRO DE CONTROL Y FISCALIZACIÓN EN LA CIUDAD DE IQUITOS</t>
  </si>
  <si>
    <t>IMPLEMENTACIÓN DEL NUEVO CENTRO DE SERVICIO AL CONTRIBUYENTE Y CENTRO DE CONTROL Y FISCALIZACIÓN EN LA ZONA NORTE 2 DE LIMA METROPOLITANA Y CALLAO</t>
  </si>
  <si>
    <t>IMPLEMENTACIÓN DEL NUEVO CENTRO DE SERVICIO AL CONTRIBUYENTE Y CENTRO DE CONTROL Y FISCALIZACIÓN EN EL CALLAO</t>
  </si>
  <si>
    <t>IMPLEMENTACION DEL NUEVO CENTRO DE SERVICIOS AL CONTRIBUYENTE Y CENTRO DE CONTROL Y FISCALIZACION EN LA CIUDAD DE CUSCO</t>
  </si>
  <si>
    <t>IMPLEMENTACION DEL NUEVO CENTRO DE SERVICIOS Y CENTRO DE CONTROL Y FISCALIZACION EN LA CIUDAD DE HUANUCO</t>
  </si>
  <si>
    <t>IMPLEMENTACIÓN DEL NUEVO CENTRO DE SERVICIO AL CONTRIBUYENTE Y CENTRO DE CONTROL Y FISCALIZACIÓN EN LA ZONA OESTE 2 DE LIMA METROPOLITANA</t>
  </si>
  <si>
    <t>AMPLIACIÓN DEL PUESTO DE CONTROL DE ADUANAS EN LA LOCALIDAD DE CHIMBOTE, PROVINCIA DE MARISCAL CASTILLA, REGIÓN LORETO</t>
  </si>
  <si>
    <t>CONSTRUCCIÓN E IMPLEMENTACIÓN DE LA NUEVA SEDE DE INTENDENCIA DE ADUANA MOLLENDO, DISTRITO DE MOLLENDO, PROVINCIA DE ISLAY, REGIÓN AREQUIPA</t>
  </si>
  <si>
    <t>CONSTRUCCIÓN E IMPLEMENTACIÓN DE LA NUEVA SEDE DE LA OFICINA ZONAL CAJAMARCA</t>
  </si>
  <si>
    <t>MEJORAMIENTO DEL SERVICIO DE CONTROL ADUANERO PARA USUARIOS DEL PUESTO DE CONTROL EL GUINEO, AYABACA, PIURA.</t>
  </si>
  <si>
    <t>MEJORAMIENTO DE LA PRESTACIÓN DEL SERVICIO DEL PUESTO DE CONTROL DE DESAGUADERO, DISTRITO DE DESAGUADERO, PROVINCIA DE CHUCUITO, REGIÓN PUNO</t>
  </si>
  <si>
    <t>REFACCIÓN Y ACONDICIONAMIENTO DEL PUESTO DE CONTROL TOMASIRI</t>
  </si>
  <si>
    <t>CONSTRUCCIÓN E IMPLEMENTACIÓN DE LA SEDE ÚNICA PARA LA INTENDENCIA DE ADUANA DE TARAPOTO Y OFICINA ZONAL SAN MARTÍN</t>
  </si>
  <si>
    <t>MEJORAMIENTO DE LA PRESTACIÓN DE SERVICIOS DE LA INTENDENCIA ADUANA DE TACNA</t>
  </si>
  <si>
    <t>OPTIMIZACIÓN DE LA INFRAESTRUCTURA INFORMÁTICA DE LA SUNAT</t>
  </si>
  <si>
    <t>CONSTRUCCION E IMPLEMENTACION DE LA SEDE UNICA PARA LA INTENDENCIA DE ADUANA PUCALLPA Y DE LA OFICINA ZONAL DE UCAYALI</t>
  </si>
  <si>
    <t>CONSTRUCCION E IMPLEMENTACION DE LA SEDE UNICA PARA LA INTENDENCIA DE ADUANA IQUITOS Y DE LA INTENDENCIA REGIONAL LORETO</t>
  </si>
  <si>
    <t>IMPLEMENTACIÓN DEL NUEVO CENTRO AL SERVICIO AL CONTRIBUYENTE Y CENTRO DE CONTROL Y FISCALIZACIÓN EN LA PROVINCIA DE SULLANA</t>
  </si>
  <si>
    <t>IMPLEMENTACIÓN DEL NUEVO CENTRO AL SERVICIO AL CONTRIBUYENTE Y CENTRO DE CONTROL Y FISCALIZACIÓN EN LA CIUDAD DE HUARAZ</t>
  </si>
  <si>
    <t>IMPLEMENTACIÓN DEL NUEVO CENTRO AL SERVICIO AL CONTRIBUYENTE Y CENTRO DE CONTROL Y FISCALIZACIÓN EN EL DEPARTAMENTO DE AYACUCHO</t>
  </si>
  <si>
    <t>IMPLEMENTACIÓN DEL NUEVO CENTRO AL SERVICIO AL CONTRIBUYENTE Y CENTRO DE CONTROL Y FISCALIZACIÓN EN EL DEPARTAMENTO DE AREQUIPA</t>
  </si>
  <si>
    <t>CONSTRUCCIÓN E IMPLEMENTACIÓN DEL LABORATORIO CENTRAL DE LA SUNAT</t>
  </si>
  <si>
    <t>IMPLEMENTACIÓN DE CENTROS DE SERVICIOS AL CONTRIBUYENTE MÓVIL PARA INTENDENCIAS REGIONALES DE LA SUNAT</t>
  </si>
  <si>
    <t>CONSTRUCCION E IMPLEMENTACION DEL ALMACEN INTEGRADO DE LA INTENDENCIA REGIONAL DE ICA E INTENDENCIA DE ADUAN PISCO EN EL DISTRITO DE SUBTANJALLA</t>
  </si>
  <si>
    <t>IMPLEMENTACION DEL NUEVO CENTRO DE SRVICIO AL CONTRIBUYENTE Y CENTRO DE CONTROL Y FISCALIZACION EN LA ZONA CENTRO 2 DE LIMA METROPOLITANA</t>
  </si>
  <si>
    <t>MEJORAMIENTO DE LA ATENCIÓN A CONTRIBUYENTES EN LOS NUEVOS CENTROS DE SERVICIO AL CONTRIBUYENTE A IMPLEMENTARSE EN LIMA METROPOLITANA</t>
  </si>
  <si>
    <t>CUADRO 2:  PRESUPUESTO DEL AÑO 2012</t>
  </si>
  <si>
    <t>PROYECTOS DE INVERSION PUBLICA AÑO 2012</t>
  </si>
  <si>
    <t>(Primer trimestre)</t>
  </si>
  <si>
    <t>MEJORAMIENTO DE LA CAPACIDAD PRESTADORA DE SERVICIOS TRIBUTARIOS Y DE CONTROL EN LA CIUDAD DE TUMBES</t>
  </si>
  <si>
    <t>IMPLEMENTACION DEL NUEVO CENTRO DE SERVICIO AL CONTRIBUYENTE Y CENTRO DE CONTROL Y FISCALIZACION EN LA ZONA NORTE 1 DE LIMA METROPOLITANA Y CALLAO</t>
  </si>
  <si>
    <t>MEJORAMIENTO DE LA CAPACIDAD PRESTADORA DE SERVICIOS TRIBUTARIOS Y DE CONTROL EN LA CIUDAD DE PIURA</t>
  </si>
  <si>
    <t>IMPLEMENTACION DEL NUEVO CENTRO DE SERVICIO AL CONTRIBUYENTE Y CENTRO DE CONTROL Y FISCALIZACION EN LA ZONA CENTRO 1 DE LIMA METROPOLITANA</t>
  </si>
  <si>
    <t>AÑO 2012
(I TRIMESTRE)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</si>
</sst>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#,##0_ ;[Red]\-#,##0\ "/>
    <numFmt numFmtId="166" formatCode="_ [$€-2]* #,##0.00_ ;_ [$€-2]* \-#,##0.00_ ;_ [$€-2]* &quot;-&quot;??_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6"/>
      <name val="Arial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Arial"/>
      <family val="2"/>
    </font>
    <font>
      <b/>
      <sz val="8"/>
      <color rgb="FF00009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9"/>
      </left>
      <right style="thin"/>
      <top/>
      <bottom style="thin"/>
    </border>
    <border>
      <left style="thin">
        <color indexed="9"/>
      </left>
      <right style="thin">
        <color indexed="9"/>
      </right>
      <top/>
      <bottom style="thin"/>
    </border>
    <border>
      <left style="thin">
        <color theme="0" tint="-0.04997999966144562"/>
      </left>
      <right/>
      <top/>
      <bottom/>
    </border>
    <border>
      <left style="thin"/>
      <right style="thin">
        <color indexed="9"/>
      </right>
      <top style="thin"/>
      <bottom/>
    </border>
    <border>
      <left style="thin"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 style="thin"/>
      <bottom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/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indexed="9"/>
      </left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6" fontId="0" fillId="0" borderId="0" applyFont="0" applyFill="0" applyBorder="0" applyAlignment="0" applyProtection="0"/>
    <xf numFmtId="0" fontId="3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165" fontId="4" fillId="34" borderId="12" xfId="0" applyNumberFormat="1" applyFont="1" applyFill="1" applyBorder="1" applyAlignment="1">
      <alignment vertical="center"/>
    </xf>
    <xf numFmtId="0" fontId="4" fillId="34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7" fillId="0" borderId="0" xfId="47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8" fillId="34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164" fontId="6" fillId="0" borderId="0" xfId="47" applyFont="1" applyAlignment="1">
      <alignment/>
    </xf>
    <xf numFmtId="164" fontId="6" fillId="0" borderId="0" xfId="47" applyFont="1" applyAlignment="1">
      <alignment horizontal="center"/>
    </xf>
    <xf numFmtId="0" fontId="3" fillId="0" borderId="0" xfId="0" applyFont="1" applyAlignment="1" quotePrefix="1">
      <alignment horizontal="center"/>
    </xf>
    <xf numFmtId="0" fontId="4" fillId="34" borderId="12" xfId="0" applyFont="1" applyFill="1" applyBorder="1" applyAlignment="1">
      <alignment vertical="center" wrapText="1"/>
    </xf>
    <xf numFmtId="165" fontId="4" fillId="34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" fillId="34" borderId="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164" fontId="44" fillId="0" borderId="0" xfId="47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 quotePrefix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zoomScalePageLayoutView="0" workbookViewId="0" topLeftCell="B1">
      <selection activeCell="B1" sqref="B1:F1"/>
    </sheetView>
  </sheetViews>
  <sheetFormatPr defaultColWidth="14.8515625" defaultRowHeight="12.75"/>
  <cols>
    <col min="1" max="1" width="14.8515625" style="16" hidden="1" customWidth="1"/>
    <col min="2" max="2" width="39.8515625" style="0" customWidth="1"/>
    <col min="3" max="5" width="14.8515625" style="26" customWidth="1"/>
    <col min="6" max="6" width="17.57421875" style="26" customWidth="1"/>
    <col min="7" max="7" width="14.8515625" style="26" customWidth="1"/>
  </cols>
  <sheetData>
    <row r="1" spans="2:9" ht="15.75">
      <c r="B1" s="42" t="s">
        <v>9</v>
      </c>
      <c r="C1" s="42"/>
      <c r="D1" s="42"/>
      <c r="E1" s="42"/>
      <c r="F1" s="42"/>
      <c r="G1" s="21"/>
      <c r="H1" s="20"/>
      <c r="I1" s="20"/>
    </row>
    <row r="2" spans="2:13" ht="15.75">
      <c r="B2" s="42" t="s">
        <v>88</v>
      </c>
      <c r="C2" s="42"/>
      <c r="D2" s="42"/>
      <c r="E2" s="42"/>
      <c r="F2" s="42"/>
      <c r="G2" s="21"/>
      <c r="H2" s="20"/>
      <c r="I2" s="20"/>
      <c r="J2" s="5"/>
      <c r="K2" s="5"/>
      <c r="L2" s="3"/>
      <c r="M2" s="3"/>
    </row>
    <row r="3" spans="2:11" ht="12.75">
      <c r="B3" s="43" t="s">
        <v>89</v>
      </c>
      <c r="C3" s="44"/>
      <c r="D3" s="44"/>
      <c r="E3" s="44"/>
      <c r="F3" s="44"/>
      <c r="G3" s="22"/>
      <c r="H3" s="8"/>
      <c r="I3" s="8"/>
      <c r="J3" s="6"/>
      <c r="K3" s="6"/>
    </row>
    <row r="4" spans="2:11" ht="12.75">
      <c r="B4" s="6"/>
      <c r="C4" s="25"/>
      <c r="D4" s="25"/>
      <c r="E4" s="25"/>
      <c r="F4" s="25"/>
      <c r="G4" s="25"/>
      <c r="H4" s="6"/>
      <c r="I4" s="6"/>
      <c r="J4" s="6"/>
      <c r="K4" s="6"/>
    </row>
    <row r="5" spans="2:10" ht="12.75">
      <c r="B5" s="7" t="s">
        <v>22</v>
      </c>
      <c r="C5" s="4"/>
      <c r="D5" s="4"/>
      <c r="E5" s="4"/>
      <c r="F5" s="4"/>
      <c r="G5" s="4"/>
      <c r="H5" s="4"/>
      <c r="I5" s="4"/>
      <c r="J5" s="4"/>
    </row>
    <row r="6" spans="2:10" ht="12.75">
      <c r="B6" s="8" t="s">
        <v>5</v>
      </c>
      <c r="C6" s="4"/>
      <c r="D6" s="4"/>
      <c r="E6" s="4"/>
      <c r="F6" s="4"/>
      <c r="G6" s="4"/>
      <c r="H6" s="4"/>
      <c r="I6" s="4"/>
      <c r="J6" s="4"/>
    </row>
    <row r="7" spans="2:10" ht="12.75">
      <c r="B7" s="12" t="s">
        <v>8</v>
      </c>
      <c r="C7" s="4"/>
      <c r="D7" s="4"/>
      <c r="E7" s="4"/>
      <c r="F7" s="4"/>
      <c r="G7" s="4"/>
      <c r="H7" s="4"/>
      <c r="I7" s="4"/>
      <c r="J7" s="4"/>
    </row>
    <row r="8" ht="6.75" customHeight="1"/>
    <row r="9" spans="2:7" ht="19.5" customHeight="1">
      <c r="B9" s="39" t="s">
        <v>3</v>
      </c>
      <c r="C9" s="41" t="s">
        <v>7</v>
      </c>
      <c r="D9" s="29" t="s">
        <v>56</v>
      </c>
      <c r="E9" s="30"/>
      <c r="F9" s="30"/>
      <c r="G9" s="31"/>
    </row>
    <row r="10" spans="2:7" ht="30" customHeight="1">
      <c r="B10" s="40"/>
      <c r="C10" s="35"/>
      <c r="D10" s="19" t="s">
        <v>21</v>
      </c>
      <c r="E10" s="19" t="s">
        <v>26</v>
      </c>
      <c r="F10" s="19" t="s">
        <v>94</v>
      </c>
      <c r="G10" s="11" t="s">
        <v>0</v>
      </c>
    </row>
    <row r="11" spans="1:7" ht="33.75">
      <c r="A11" s="16" t="s">
        <v>27</v>
      </c>
      <c r="B11" s="10" t="s">
        <v>12</v>
      </c>
      <c r="C11" s="24">
        <v>3001796.43</v>
      </c>
      <c r="D11" s="24">
        <v>890973.3999999999</v>
      </c>
      <c r="E11" s="24">
        <v>1885432.3299999998</v>
      </c>
      <c r="F11" s="24">
        <f>+I57</f>
        <v>0</v>
      </c>
      <c r="G11" s="24">
        <f>SUM(D11:F11)</f>
        <v>2776405.7299999995</v>
      </c>
    </row>
    <row r="12" spans="1:7" ht="33.75">
      <c r="A12" s="16" t="s">
        <v>28</v>
      </c>
      <c r="B12" s="10" t="s">
        <v>13</v>
      </c>
      <c r="C12" s="24">
        <v>5986018.93</v>
      </c>
      <c r="D12" s="24">
        <v>4267459.99</v>
      </c>
      <c r="E12" s="24">
        <v>2815438.33</v>
      </c>
      <c r="F12" s="24">
        <f aca="true" t="shared" si="0" ref="F12:F45">+I58</f>
        <v>495978</v>
      </c>
      <c r="G12" s="24">
        <f aca="true" t="shared" si="1" ref="G12:G45">SUM(D12:F12)</f>
        <v>7578876.32</v>
      </c>
    </row>
    <row r="13" spans="1:7" ht="22.5">
      <c r="A13" s="16" t="s">
        <v>29</v>
      </c>
      <c r="B13" s="10" t="s">
        <v>14</v>
      </c>
      <c r="C13" s="24">
        <v>4196899.68</v>
      </c>
      <c r="D13" s="24">
        <v>2456940.72</v>
      </c>
      <c r="E13" s="24">
        <v>1816224.1100000003</v>
      </c>
      <c r="F13" s="24">
        <f t="shared" si="0"/>
        <v>139918</v>
      </c>
      <c r="G13" s="24">
        <f t="shared" si="1"/>
        <v>4413082.83</v>
      </c>
    </row>
    <row r="14" spans="1:7" ht="33.75">
      <c r="A14" s="16" t="s">
        <v>30</v>
      </c>
      <c r="B14" s="10" t="s">
        <v>15</v>
      </c>
      <c r="C14" s="24">
        <v>1185818</v>
      </c>
      <c r="D14" s="24">
        <v>20570</v>
      </c>
      <c r="E14" s="24">
        <v>729420.66</v>
      </c>
      <c r="F14" s="24">
        <f t="shared" si="0"/>
        <v>355382</v>
      </c>
      <c r="G14" s="24">
        <f t="shared" si="1"/>
        <v>1105372.6600000001</v>
      </c>
    </row>
    <row r="15" spans="1:7" ht="22.5">
      <c r="A15" s="16" t="s">
        <v>31</v>
      </c>
      <c r="B15" s="10" t="s">
        <v>20</v>
      </c>
      <c r="C15" s="24">
        <v>1395508</v>
      </c>
      <c r="D15" s="24">
        <v>25134.5</v>
      </c>
      <c r="E15" s="24">
        <v>962223.87</v>
      </c>
      <c r="F15" s="24">
        <f t="shared" si="0"/>
        <v>350326</v>
      </c>
      <c r="G15" s="24">
        <f t="shared" si="1"/>
        <v>1337684.37</v>
      </c>
    </row>
    <row r="16" spans="1:7" ht="22.5">
      <c r="A16" s="16" t="s">
        <v>32</v>
      </c>
      <c r="B16" s="10" t="s">
        <v>16</v>
      </c>
      <c r="C16" s="24">
        <v>3732872</v>
      </c>
      <c r="D16" s="24">
        <v>1560368.3099999998</v>
      </c>
      <c r="E16" s="24">
        <v>1966904.61</v>
      </c>
      <c r="F16" s="24">
        <f t="shared" si="0"/>
        <v>6631</v>
      </c>
      <c r="G16" s="24">
        <f t="shared" si="1"/>
        <v>3533903.92</v>
      </c>
    </row>
    <row r="17" spans="1:7" ht="33.75">
      <c r="A17" s="16" t="s">
        <v>33</v>
      </c>
      <c r="B17" s="10" t="s">
        <v>17</v>
      </c>
      <c r="C17" s="24">
        <v>5996323</v>
      </c>
      <c r="D17" s="24">
        <v>43858.74</v>
      </c>
      <c r="E17" s="24">
        <v>1643878.32</v>
      </c>
      <c r="F17" s="24">
        <f t="shared" si="0"/>
        <v>226263</v>
      </c>
      <c r="G17" s="24">
        <f t="shared" si="1"/>
        <v>1914000.06</v>
      </c>
    </row>
    <row r="18" spans="1:7" ht="22.5">
      <c r="A18" s="16" t="s">
        <v>34</v>
      </c>
      <c r="B18" s="10" t="s">
        <v>18</v>
      </c>
      <c r="C18" s="24">
        <v>5750969</v>
      </c>
      <c r="D18" s="24">
        <v>1275623.88</v>
      </c>
      <c r="E18" s="24">
        <v>5387668.170000001</v>
      </c>
      <c r="F18" s="24">
        <f t="shared" si="0"/>
        <v>0</v>
      </c>
      <c r="G18" s="24">
        <f t="shared" si="1"/>
        <v>6663292.050000001</v>
      </c>
    </row>
    <row r="19" spans="1:7" ht="22.5">
      <c r="A19" s="16" t="s">
        <v>35</v>
      </c>
      <c r="B19" s="10" t="s">
        <v>19</v>
      </c>
      <c r="C19" s="24">
        <v>5050431</v>
      </c>
      <c r="D19" s="24">
        <v>0</v>
      </c>
      <c r="E19" s="24">
        <v>245021.97</v>
      </c>
      <c r="F19" s="24">
        <f t="shared" si="0"/>
        <v>8000</v>
      </c>
      <c r="G19" s="24">
        <f t="shared" si="1"/>
        <v>253021.97</v>
      </c>
    </row>
    <row r="20" spans="1:7" ht="33.75">
      <c r="A20" s="16" t="s">
        <v>36</v>
      </c>
      <c r="B20" s="10" t="s">
        <v>23</v>
      </c>
      <c r="C20" s="24">
        <v>292852</v>
      </c>
      <c r="D20" s="24">
        <v>124548</v>
      </c>
      <c r="E20" s="24">
        <v>117828.38</v>
      </c>
      <c r="F20" s="24">
        <f t="shared" si="0"/>
        <v>4038</v>
      </c>
      <c r="G20" s="24">
        <f t="shared" si="1"/>
        <v>246414.38</v>
      </c>
    </row>
    <row r="21" spans="1:7" ht="33.75">
      <c r="A21" s="16" t="s">
        <v>37</v>
      </c>
      <c r="B21" s="10" t="s">
        <v>24</v>
      </c>
      <c r="C21" s="24">
        <v>5946000</v>
      </c>
      <c r="D21" s="24">
        <v>46525</v>
      </c>
      <c r="E21" s="24">
        <v>3345350.5700000003</v>
      </c>
      <c r="F21" s="24">
        <f t="shared" si="0"/>
        <v>372398</v>
      </c>
      <c r="G21" s="24">
        <f t="shared" si="1"/>
        <v>3764273.5700000003</v>
      </c>
    </row>
    <row r="22" spans="1:7" ht="33.75">
      <c r="A22" s="16" t="s">
        <v>38</v>
      </c>
      <c r="B22" s="10" t="s">
        <v>25</v>
      </c>
      <c r="C22" s="24">
        <v>5999281</v>
      </c>
      <c r="D22" s="24">
        <v>143230.2</v>
      </c>
      <c r="E22" s="24">
        <v>4078112.51</v>
      </c>
      <c r="F22" s="24">
        <f t="shared" si="0"/>
        <v>0</v>
      </c>
      <c r="G22" s="24">
        <f t="shared" si="1"/>
        <v>4221342.71</v>
      </c>
    </row>
    <row r="23" spans="1:7" ht="33.75">
      <c r="A23" s="16" t="s">
        <v>39</v>
      </c>
      <c r="B23" s="10" t="s">
        <v>40</v>
      </c>
      <c r="C23" s="24">
        <v>3288766</v>
      </c>
      <c r="D23" s="24"/>
      <c r="E23" s="24">
        <v>635700</v>
      </c>
      <c r="F23" s="24">
        <f t="shared" si="0"/>
        <v>6750</v>
      </c>
      <c r="G23" s="24">
        <f t="shared" si="1"/>
        <v>642450</v>
      </c>
    </row>
    <row r="24" spans="1:7" ht="33.75">
      <c r="A24" s="16" t="s">
        <v>41</v>
      </c>
      <c r="B24" s="10" t="s">
        <v>42</v>
      </c>
      <c r="C24" s="24">
        <v>3191470</v>
      </c>
      <c r="D24" s="24"/>
      <c r="E24" s="24">
        <v>132751.56</v>
      </c>
      <c r="F24" s="24">
        <f t="shared" si="0"/>
        <v>10800</v>
      </c>
      <c r="G24" s="24">
        <f t="shared" si="1"/>
        <v>143551.56</v>
      </c>
    </row>
    <row r="25" spans="1:7" ht="45">
      <c r="A25" s="16">
        <v>2114961</v>
      </c>
      <c r="B25" s="10" t="s">
        <v>44</v>
      </c>
      <c r="C25" s="24">
        <v>3447432</v>
      </c>
      <c r="D25" s="24"/>
      <c r="E25" s="24">
        <v>513440.66000000003</v>
      </c>
      <c r="F25" s="24">
        <f t="shared" si="0"/>
        <v>4866</v>
      </c>
      <c r="G25" s="24">
        <f t="shared" si="1"/>
        <v>518306.66000000003</v>
      </c>
    </row>
    <row r="26" spans="1:7" ht="33.75">
      <c r="A26" s="16">
        <v>2114962</v>
      </c>
      <c r="B26" s="10" t="s">
        <v>46</v>
      </c>
      <c r="C26" s="24">
        <v>3969784</v>
      </c>
      <c r="D26" s="24"/>
      <c r="E26" s="24">
        <v>1500500</v>
      </c>
      <c r="F26" s="24">
        <f t="shared" si="0"/>
        <v>0</v>
      </c>
      <c r="G26" s="24">
        <f t="shared" si="1"/>
        <v>1500500</v>
      </c>
    </row>
    <row r="27" spans="1:7" ht="22.5">
      <c r="A27" s="16" t="s">
        <v>47</v>
      </c>
      <c r="B27" s="10" t="s">
        <v>48</v>
      </c>
      <c r="C27" s="24">
        <v>12824408</v>
      </c>
      <c r="D27" s="24"/>
      <c r="E27" s="24">
        <v>5615551.03</v>
      </c>
      <c r="F27" s="24">
        <f t="shared" si="0"/>
        <v>557900</v>
      </c>
      <c r="G27" s="24">
        <f t="shared" si="1"/>
        <v>6173451.03</v>
      </c>
    </row>
    <row r="28" spans="2:7" ht="33.75">
      <c r="B28" s="10" t="s">
        <v>50</v>
      </c>
      <c r="C28" s="24">
        <v>5079371</v>
      </c>
      <c r="D28" s="24"/>
      <c r="E28" s="24">
        <v>23400</v>
      </c>
      <c r="F28" s="24">
        <f t="shared" si="0"/>
        <v>7800</v>
      </c>
      <c r="G28" s="24">
        <f t="shared" si="1"/>
        <v>31200</v>
      </c>
    </row>
    <row r="29" spans="2:7" ht="33.75">
      <c r="B29" s="10" t="s">
        <v>53</v>
      </c>
      <c r="C29" s="24">
        <v>16772427</v>
      </c>
      <c r="D29" s="24"/>
      <c r="E29" s="24">
        <v>3634324.99</v>
      </c>
      <c r="F29" s="24">
        <f t="shared" si="0"/>
        <v>0</v>
      </c>
      <c r="G29" s="24">
        <f t="shared" si="1"/>
        <v>3634324.99</v>
      </c>
    </row>
    <row r="30" spans="2:7" ht="45">
      <c r="B30" s="10" t="s">
        <v>51</v>
      </c>
      <c r="C30" s="24">
        <v>9948194</v>
      </c>
      <c r="D30" s="24"/>
      <c r="E30" s="24">
        <v>0</v>
      </c>
      <c r="F30" s="24">
        <f t="shared" si="0"/>
        <v>1100</v>
      </c>
      <c r="G30" s="24">
        <f t="shared" si="1"/>
        <v>1100</v>
      </c>
    </row>
    <row r="31" spans="1:7" ht="45">
      <c r="A31" s="16" t="s">
        <v>49</v>
      </c>
      <c r="B31" s="10" t="s">
        <v>52</v>
      </c>
      <c r="C31" s="24">
        <v>7481660</v>
      </c>
      <c r="D31" s="24"/>
      <c r="E31" s="24">
        <v>2768800</v>
      </c>
      <c r="F31" s="24">
        <f t="shared" si="0"/>
        <v>344</v>
      </c>
      <c r="G31" s="24">
        <f t="shared" si="1"/>
        <v>2769144</v>
      </c>
    </row>
    <row r="32" spans="2:7" ht="45">
      <c r="B32" s="10" t="s">
        <v>57</v>
      </c>
      <c r="C32" s="24">
        <v>9186259</v>
      </c>
      <c r="D32" s="24"/>
      <c r="E32" s="24">
        <v>727410</v>
      </c>
      <c r="F32" s="24">
        <f t="shared" si="0"/>
        <v>0</v>
      </c>
      <c r="G32" s="24">
        <f t="shared" si="1"/>
        <v>727410</v>
      </c>
    </row>
    <row r="33" spans="2:7" ht="45">
      <c r="B33" s="10" t="s">
        <v>58</v>
      </c>
      <c r="C33" s="24">
        <v>9933211</v>
      </c>
      <c r="D33" s="24"/>
      <c r="E33" s="24">
        <v>0</v>
      </c>
      <c r="F33" s="24">
        <f t="shared" si="0"/>
        <v>1100</v>
      </c>
      <c r="G33" s="24">
        <f t="shared" si="1"/>
        <v>1100</v>
      </c>
    </row>
    <row r="34" spans="2:7" ht="33.75">
      <c r="B34" s="10" t="s">
        <v>59</v>
      </c>
      <c r="C34" s="24">
        <v>2051721</v>
      </c>
      <c r="D34" s="24"/>
      <c r="E34" s="24">
        <v>0</v>
      </c>
      <c r="F34" s="24">
        <f t="shared" si="0"/>
        <v>37674</v>
      </c>
      <c r="G34" s="24">
        <f t="shared" si="1"/>
        <v>37674</v>
      </c>
    </row>
    <row r="35" spans="2:7" ht="45">
      <c r="B35" s="10" t="s">
        <v>60</v>
      </c>
      <c r="C35" s="24">
        <v>9135531</v>
      </c>
      <c r="D35" s="24"/>
      <c r="E35" s="24">
        <v>2658000</v>
      </c>
      <c r="F35" s="24">
        <f t="shared" si="0"/>
        <v>6129</v>
      </c>
      <c r="G35" s="24">
        <f t="shared" si="1"/>
        <v>2664129</v>
      </c>
    </row>
    <row r="36" spans="2:7" ht="33.75">
      <c r="B36" s="10" t="s">
        <v>61</v>
      </c>
      <c r="C36" s="24">
        <v>1867231</v>
      </c>
      <c r="D36" s="24"/>
      <c r="E36" s="24">
        <v>0</v>
      </c>
      <c r="F36" s="24">
        <f t="shared" si="0"/>
        <v>53400</v>
      </c>
      <c r="G36" s="24">
        <f t="shared" si="1"/>
        <v>53400</v>
      </c>
    </row>
    <row r="37" spans="2:7" ht="45">
      <c r="B37" s="10" t="s">
        <v>62</v>
      </c>
      <c r="C37" s="24">
        <v>9117252</v>
      </c>
      <c r="D37" s="24"/>
      <c r="E37" s="24">
        <v>2500000</v>
      </c>
      <c r="F37" s="24">
        <f t="shared" si="0"/>
        <v>6450</v>
      </c>
      <c r="G37" s="24">
        <f t="shared" si="1"/>
        <v>2506450</v>
      </c>
    </row>
    <row r="38" spans="2:7" ht="33.75">
      <c r="B38" s="10" t="s">
        <v>63</v>
      </c>
      <c r="C38" s="24">
        <v>5984335</v>
      </c>
      <c r="D38" s="24"/>
      <c r="E38" s="24">
        <v>10800</v>
      </c>
      <c r="F38" s="24">
        <f t="shared" si="0"/>
        <v>0</v>
      </c>
      <c r="G38" s="24">
        <f t="shared" si="1"/>
        <v>10800</v>
      </c>
    </row>
    <row r="39" spans="2:7" ht="33.75">
      <c r="B39" s="10" t="s">
        <v>64</v>
      </c>
      <c r="C39" s="24">
        <v>7747103</v>
      </c>
      <c r="D39" s="24"/>
      <c r="E39" s="24">
        <v>3490149</v>
      </c>
      <c r="F39" s="24">
        <f t="shared" si="0"/>
        <v>356373</v>
      </c>
      <c r="G39" s="24">
        <f t="shared" si="1"/>
        <v>3846522</v>
      </c>
    </row>
    <row r="40" spans="2:7" ht="33.75">
      <c r="B40" s="10" t="s">
        <v>65</v>
      </c>
      <c r="C40" s="24">
        <v>5034384</v>
      </c>
      <c r="D40" s="24"/>
      <c r="E40" s="24">
        <v>1780350</v>
      </c>
      <c r="F40" s="24">
        <f t="shared" si="0"/>
        <v>186736</v>
      </c>
      <c r="G40" s="24">
        <f t="shared" si="1"/>
        <v>1967086</v>
      </c>
    </row>
    <row r="41" spans="2:7" ht="45">
      <c r="B41" s="10" t="s">
        <v>66</v>
      </c>
      <c r="C41" s="24">
        <v>9752953</v>
      </c>
      <c r="D41" s="24"/>
      <c r="E41" s="24">
        <v>0</v>
      </c>
      <c r="F41" s="24">
        <f t="shared" si="0"/>
        <v>0</v>
      </c>
      <c r="G41" s="24">
        <f t="shared" si="1"/>
        <v>0</v>
      </c>
    </row>
    <row r="42" spans="2:7" ht="33.75">
      <c r="B42" s="10" t="s">
        <v>90</v>
      </c>
      <c r="C42" s="24">
        <v>1623798</v>
      </c>
      <c r="D42" s="24">
        <v>0</v>
      </c>
      <c r="E42" s="24">
        <v>0</v>
      </c>
      <c r="F42" s="24">
        <f t="shared" si="0"/>
        <v>0</v>
      </c>
      <c r="G42" s="24">
        <f t="shared" si="1"/>
        <v>0</v>
      </c>
    </row>
    <row r="43" spans="2:7" ht="45">
      <c r="B43" s="10" t="s">
        <v>91</v>
      </c>
      <c r="C43" s="24">
        <v>11030660</v>
      </c>
      <c r="D43" s="24">
        <v>0</v>
      </c>
      <c r="E43" s="24">
        <v>0</v>
      </c>
      <c r="F43" s="24">
        <f t="shared" si="0"/>
        <v>0</v>
      </c>
      <c r="G43" s="24">
        <f t="shared" si="1"/>
        <v>0</v>
      </c>
    </row>
    <row r="44" spans="2:7" ht="33.75">
      <c r="B44" s="10" t="s">
        <v>92</v>
      </c>
      <c r="C44" s="24">
        <v>9552349</v>
      </c>
      <c r="D44" s="24">
        <v>0</v>
      </c>
      <c r="E44" s="24">
        <v>0</v>
      </c>
      <c r="F44" s="24">
        <f t="shared" si="0"/>
        <v>0</v>
      </c>
      <c r="G44" s="24">
        <f t="shared" si="1"/>
        <v>0</v>
      </c>
    </row>
    <row r="45" spans="2:7" ht="45">
      <c r="B45" s="10" t="s">
        <v>93</v>
      </c>
      <c r="C45" s="24">
        <v>11694877</v>
      </c>
      <c r="D45" s="24">
        <v>0</v>
      </c>
      <c r="E45" s="24">
        <v>0</v>
      </c>
      <c r="F45" s="24">
        <f t="shared" si="0"/>
        <v>0</v>
      </c>
      <c r="G45" s="24">
        <f t="shared" si="1"/>
        <v>0</v>
      </c>
    </row>
    <row r="46" spans="2:7" ht="12.75">
      <c r="B46" s="18"/>
      <c r="C46" s="27"/>
      <c r="D46" s="27"/>
      <c r="E46" s="27"/>
      <c r="F46" s="27"/>
      <c r="G46" s="27"/>
    </row>
    <row r="47" spans="2:7" ht="12.75">
      <c r="B47" s="17" t="s">
        <v>55</v>
      </c>
      <c r="C47" s="27"/>
      <c r="D47" s="27"/>
      <c r="E47" s="27"/>
      <c r="F47" s="27"/>
      <c r="G47" s="27"/>
    </row>
    <row r="48" spans="2:7" ht="12.75">
      <c r="B48" s="18"/>
      <c r="C48" s="27"/>
      <c r="D48" s="27"/>
      <c r="E48" s="27"/>
      <c r="F48" s="27"/>
      <c r="G48" s="27"/>
    </row>
    <row r="49" spans="2:7" ht="12.75">
      <c r="B49" s="18"/>
      <c r="C49" s="27"/>
      <c r="D49" s="27"/>
      <c r="E49" s="27"/>
      <c r="F49" s="27"/>
      <c r="G49" s="27"/>
    </row>
    <row r="50" ht="12.75">
      <c r="D50" s="28"/>
    </row>
    <row r="52" spans="2:12" ht="12.75">
      <c r="B52" s="7" t="s">
        <v>87</v>
      </c>
      <c r="C52" s="4"/>
      <c r="D52" s="4"/>
      <c r="E52" s="4"/>
      <c r="F52" s="4"/>
      <c r="G52" s="4"/>
      <c r="H52" s="7"/>
      <c r="I52" s="7"/>
      <c r="J52" s="7"/>
      <c r="K52" s="7"/>
      <c r="L52" s="7"/>
    </row>
    <row r="53" spans="2:11" ht="12.75">
      <c r="B53" s="8" t="s">
        <v>5</v>
      </c>
      <c r="C53" s="22"/>
      <c r="D53" s="22"/>
      <c r="E53" s="4"/>
      <c r="F53" s="4"/>
      <c r="G53" s="4"/>
      <c r="H53" s="4"/>
      <c r="I53" s="4"/>
      <c r="J53" s="4"/>
      <c r="K53" s="4"/>
    </row>
    <row r="54" ht="5.25" customHeight="1"/>
    <row r="55" spans="2:9" ht="19.5" customHeight="1">
      <c r="B55" s="32" t="s">
        <v>3</v>
      </c>
      <c r="C55" s="34" t="s">
        <v>6</v>
      </c>
      <c r="D55" s="34" t="s">
        <v>4</v>
      </c>
      <c r="E55" s="36" t="s">
        <v>54</v>
      </c>
      <c r="F55" s="36"/>
      <c r="G55" s="37"/>
      <c r="H55" s="37"/>
      <c r="I55" s="38"/>
    </row>
    <row r="56" spans="2:9" ht="19.5" customHeight="1">
      <c r="B56" s="33"/>
      <c r="C56" s="35"/>
      <c r="D56" s="35"/>
      <c r="E56" s="1" t="s">
        <v>10</v>
      </c>
      <c r="F56" s="1" t="s">
        <v>11</v>
      </c>
      <c r="G56" s="1" t="s">
        <v>1</v>
      </c>
      <c r="H56" s="1" t="s">
        <v>2</v>
      </c>
      <c r="I56" s="2" t="s">
        <v>0</v>
      </c>
    </row>
    <row r="57" spans="1:12" ht="33.75">
      <c r="A57" s="16" t="s">
        <v>27</v>
      </c>
      <c r="B57" s="10" t="s">
        <v>67</v>
      </c>
      <c r="C57" s="24">
        <v>0</v>
      </c>
      <c r="D57" s="24">
        <v>245787</v>
      </c>
      <c r="E57" s="24">
        <v>0</v>
      </c>
      <c r="F57" s="24"/>
      <c r="G57" s="24"/>
      <c r="H57" s="9"/>
      <c r="I57" s="24">
        <f aca="true" t="shared" si="2" ref="I57:I91">SUM(E57:H57)</f>
        <v>0</v>
      </c>
      <c r="L57" s="15"/>
    </row>
    <row r="58" spans="1:12" ht="45">
      <c r="A58" s="16" t="s">
        <v>28</v>
      </c>
      <c r="B58" s="10" t="s">
        <v>68</v>
      </c>
      <c r="C58" s="24">
        <v>0</v>
      </c>
      <c r="D58" s="24">
        <v>773892</v>
      </c>
      <c r="E58" s="24">
        <v>495978</v>
      </c>
      <c r="F58" s="24"/>
      <c r="G58" s="24"/>
      <c r="H58" s="9"/>
      <c r="I58" s="24">
        <f t="shared" si="2"/>
        <v>495978</v>
      </c>
      <c r="L58" s="15"/>
    </row>
    <row r="59" spans="1:12" ht="22.5">
      <c r="A59" s="16" t="s">
        <v>29</v>
      </c>
      <c r="B59" s="10" t="s">
        <v>69</v>
      </c>
      <c r="C59" s="24">
        <v>0</v>
      </c>
      <c r="D59" s="24">
        <v>756017</v>
      </c>
      <c r="E59" s="24">
        <v>139918</v>
      </c>
      <c r="F59" s="24"/>
      <c r="G59" s="24"/>
      <c r="H59" s="9"/>
      <c r="I59" s="24">
        <f t="shared" si="2"/>
        <v>139918</v>
      </c>
      <c r="L59" s="15"/>
    </row>
    <row r="60" spans="1:12" ht="33.75">
      <c r="A60" s="16" t="s">
        <v>30</v>
      </c>
      <c r="B60" s="10" t="s">
        <v>70</v>
      </c>
      <c r="C60" s="24">
        <v>250000</v>
      </c>
      <c r="D60" s="24">
        <v>759381</v>
      </c>
      <c r="E60" s="24">
        <v>355382</v>
      </c>
      <c r="F60" s="24"/>
      <c r="G60" s="24"/>
      <c r="H60" s="9"/>
      <c r="I60" s="24">
        <f t="shared" si="2"/>
        <v>355382</v>
      </c>
      <c r="L60" s="15"/>
    </row>
    <row r="61" spans="1:12" ht="45">
      <c r="A61" s="16" t="s">
        <v>31</v>
      </c>
      <c r="B61" s="10" t="s">
        <v>71</v>
      </c>
      <c r="C61" s="24">
        <v>300000</v>
      </c>
      <c r="D61" s="24">
        <v>739829</v>
      </c>
      <c r="E61" s="24">
        <v>350326</v>
      </c>
      <c r="F61" s="24"/>
      <c r="G61" s="24"/>
      <c r="H61" s="9"/>
      <c r="I61" s="24">
        <f t="shared" si="2"/>
        <v>350326</v>
      </c>
      <c r="K61" s="13"/>
      <c r="L61" s="15"/>
    </row>
    <row r="62" spans="1:12" ht="22.5">
      <c r="A62" s="16" t="s">
        <v>32</v>
      </c>
      <c r="B62" s="10" t="s">
        <v>72</v>
      </c>
      <c r="C62" s="24">
        <v>0</v>
      </c>
      <c r="D62" s="24">
        <v>424417</v>
      </c>
      <c r="E62" s="24">
        <v>6631</v>
      </c>
      <c r="F62" s="24"/>
      <c r="G62" s="24"/>
      <c r="H62" s="9"/>
      <c r="I62" s="24">
        <f t="shared" si="2"/>
        <v>6631</v>
      </c>
      <c r="K62" s="13"/>
      <c r="L62" s="15"/>
    </row>
    <row r="63" spans="1:12" ht="33.75">
      <c r="A63" s="16" t="s">
        <v>33</v>
      </c>
      <c r="B63" s="10" t="s">
        <v>73</v>
      </c>
      <c r="C63" s="24">
        <v>1800000</v>
      </c>
      <c r="D63" s="24">
        <v>5559011</v>
      </c>
      <c r="E63" s="24">
        <v>226263</v>
      </c>
      <c r="F63" s="24"/>
      <c r="G63" s="24"/>
      <c r="H63" s="9"/>
      <c r="I63" s="24">
        <f t="shared" si="2"/>
        <v>226263</v>
      </c>
      <c r="K63" s="14"/>
      <c r="L63" s="15"/>
    </row>
    <row r="64" spans="1:12" ht="22.5">
      <c r="A64" s="16" t="s">
        <v>34</v>
      </c>
      <c r="B64" s="10" t="s">
        <v>74</v>
      </c>
      <c r="C64" s="24">
        <v>0</v>
      </c>
      <c r="D64" s="24">
        <v>40000</v>
      </c>
      <c r="E64" s="24">
        <v>0</v>
      </c>
      <c r="F64" s="24"/>
      <c r="G64" s="24"/>
      <c r="H64" s="9"/>
      <c r="I64" s="24">
        <f t="shared" si="2"/>
        <v>0</v>
      </c>
      <c r="L64" s="15"/>
    </row>
    <row r="65" spans="1:12" ht="22.5">
      <c r="A65" s="16" t="s">
        <v>35</v>
      </c>
      <c r="B65" s="10" t="s">
        <v>75</v>
      </c>
      <c r="C65" s="24">
        <v>4634898</v>
      </c>
      <c r="D65" s="24">
        <v>6049317</v>
      </c>
      <c r="E65" s="24">
        <v>8000</v>
      </c>
      <c r="F65" s="24"/>
      <c r="G65" s="24"/>
      <c r="H65" s="9"/>
      <c r="I65" s="24">
        <f t="shared" si="2"/>
        <v>8000</v>
      </c>
      <c r="L65" s="15"/>
    </row>
    <row r="66" spans="1:12" ht="33.75">
      <c r="A66" s="16" t="s">
        <v>37</v>
      </c>
      <c r="B66" s="10" t="s">
        <v>76</v>
      </c>
      <c r="C66" s="24">
        <v>1200000</v>
      </c>
      <c r="D66" s="24">
        <v>4187236</v>
      </c>
      <c r="E66" s="24">
        <v>4038</v>
      </c>
      <c r="F66" s="24"/>
      <c r="G66" s="24"/>
      <c r="H66" s="9"/>
      <c r="I66" s="24">
        <f t="shared" si="2"/>
        <v>4038</v>
      </c>
      <c r="L66" s="15"/>
    </row>
    <row r="67" spans="1:12" ht="33.75">
      <c r="A67" s="16" t="s">
        <v>38</v>
      </c>
      <c r="B67" s="10" t="s">
        <v>77</v>
      </c>
      <c r="C67" s="24">
        <v>500000</v>
      </c>
      <c r="D67" s="24">
        <v>3032322</v>
      </c>
      <c r="E67" s="24">
        <v>372398</v>
      </c>
      <c r="F67" s="24"/>
      <c r="G67" s="24"/>
      <c r="H67" s="9"/>
      <c r="I67" s="24">
        <f t="shared" si="2"/>
        <v>372398</v>
      </c>
      <c r="L67" s="15"/>
    </row>
    <row r="68" spans="1:12" ht="33.75">
      <c r="A68" s="16" t="s">
        <v>39</v>
      </c>
      <c r="B68" s="10" t="s">
        <v>78</v>
      </c>
      <c r="C68" s="24">
        <v>2442868</v>
      </c>
      <c r="D68" s="24">
        <v>1425519</v>
      </c>
      <c r="E68" s="24">
        <v>0</v>
      </c>
      <c r="F68" s="24"/>
      <c r="G68" s="24"/>
      <c r="H68" s="9"/>
      <c r="I68" s="24">
        <f t="shared" si="2"/>
        <v>0</v>
      </c>
      <c r="L68" s="15"/>
    </row>
    <row r="69" spans="1:12" ht="33.75">
      <c r="A69" s="16" t="s">
        <v>41</v>
      </c>
      <c r="B69" s="10" t="s">
        <v>79</v>
      </c>
      <c r="C69" s="24">
        <v>1403842</v>
      </c>
      <c r="D69" s="24">
        <v>2845699</v>
      </c>
      <c r="E69" s="24">
        <v>6750</v>
      </c>
      <c r="F69" s="24"/>
      <c r="G69" s="24"/>
      <c r="H69" s="9"/>
      <c r="I69" s="24">
        <f t="shared" si="2"/>
        <v>6750</v>
      </c>
      <c r="L69" s="15"/>
    </row>
    <row r="70" spans="1:12" ht="45">
      <c r="A70" s="16" t="s">
        <v>43</v>
      </c>
      <c r="B70" s="10" t="s">
        <v>80</v>
      </c>
      <c r="C70" s="24">
        <v>2469415</v>
      </c>
      <c r="D70" s="24">
        <v>174471</v>
      </c>
      <c r="E70" s="24">
        <v>10800</v>
      </c>
      <c r="F70" s="24"/>
      <c r="G70" s="24"/>
      <c r="H70" s="9"/>
      <c r="I70" s="24">
        <f t="shared" si="2"/>
        <v>10800</v>
      </c>
      <c r="L70" s="15"/>
    </row>
    <row r="71" spans="1:12" ht="33.75">
      <c r="A71" s="16" t="s">
        <v>45</v>
      </c>
      <c r="B71" s="10" t="s">
        <v>81</v>
      </c>
      <c r="C71" s="24">
        <v>3280900</v>
      </c>
      <c r="D71" s="24">
        <v>1187312</v>
      </c>
      <c r="E71" s="24">
        <v>4866</v>
      </c>
      <c r="F71" s="24"/>
      <c r="G71" s="24"/>
      <c r="H71" s="9"/>
      <c r="I71" s="24">
        <f t="shared" si="2"/>
        <v>4866</v>
      </c>
      <c r="L71" s="15"/>
    </row>
    <row r="72" spans="2:12" ht="45">
      <c r="B72" s="10" t="s">
        <v>86</v>
      </c>
      <c r="C72" s="24">
        <v>0</v>
      </c>
      <c r="D72" s="24">
        <v>50476</v>
      </c>
      <c r="E72" s="24">
        <v>0</v>
      </c>
      <c r="F72" s="24"/>
      <c r="G72" s="24"/>
      <c r="H72" s="9"/>
      <c r="I72" s="24">
        <f t="shared" si="2"/>
        <v>0</v>
      </c>
      <c r="L72" s="15"/>
    </row>
    <row r="73" spans="1:12" ht="22.5">
      <c r="A73" s="16" t="s">
        <v>47</v>
      </c>
      <c r="B73" s="10" t="s">
        <v>82</v>
      </c>
      <c r="C73" s="24">
        <v>7072072</v>
      </c>
      <c r="D73" s="24">
        <v>766158</v>
      </c>
      <c r="E73" s="24">
        <v>557900</v>
      </c>
      <c r="F73" s="24"/>
      <c r="G73" s="24"/>
      <c r="H73" s="9"/>
      <c r="I73" s="24">
        <f t="shared" si="2"/>
        <v>557900</v>
      </c>
      <c r="L73" s="15"/>
    </row>
    <row r="74" spans="2:12" ht="35.25" customHeight="1">
      <c r="B74" s="10" t="s">
        <v>83</v>
      </c>
      <c r="C74" s="24">
        <v>3626171</v>
      </c>
      <c r="D74" s="24">
        <v>5008987</v>
      </c>
      <c r="E74" s="24">
        <v>7800</v>
      </c>
      <c r="F74" s="24"/>
      <c r="G74" s="24"/>
      <c r="H74" s="9"/>
      <c r="I74" s="24">
        <f t="shared" si="2"/>
        <v>7800</v>
      </c>
      <c r="L74" s="15"/>
    </row>
    <row r="75" spans="2:12" ht="32.25" customHeight="1">
      <c r="B75" s="10" t="s">
        <v>53</v>
      </c>
      <c r="C75" s="24">
        <v>13697797</v>
      </c>
      <c r="D75" s="24">
        <v>5476067</v>
      </c>
      <c r="E75" s="24">
        <v>0</v>
      </c>
      <c r="F75" s="24"/>
      <c r="G75" s="24"/>
      <c r="H75" s="9"/>
      <c r="I75" s="24">
        <f t="shared" si="2"/>
        <v>0</v>
      </c>
      <c r="L75" s="15"/>
    </row>
    <row r="76" spans="2:12" ht="45">
      <c r="B76" s="10" t="s">
        <v>51</v>
      </c>
      <c r="C76" s="24">
        <v>7270530</v>
      </c>
      <c r="D76" s="24">
        <v>2823958</v>
      </c>
      <c r="E76" s="24">
        <v>1100</v>
      </c>
      <c r="F76" s="24"/>
      <c r="G76" s="24"/>
      <c r="H76" s="9"/>
      <c r="I76" s="24">
        <f t="shared" si="2"/>
        <v>1100</v>
      </c>
      <c r="L76" s="15"/>
    </row>
    <row r="77" spans="2:12" ht="45">
      <c r="B77" s="10" t="s">
        <v>52</v>
      </c>
      <c r="C77" s="24">
        <v>6168431</v>
      </c>
      <c r="D77" s="24">
        <v>1802934</v>
      </c>
      <c r="E77" s="24">
        <v>344</v>
      </c>
      <c r="F77" s="24"/>
      <c r="G77" s="24"/>
      <c r="H77" s="9"/>
      <c r="I77" s="24">
        <f t="shared" si="2"/>
        <v>344</v>
      </c>
      <c r="L77" s="15"/>
    </row>
    <row r="78" spans="2:12" ht="48" customHeight="1">
      <c r="B78" s="10" t="s">
        <v>84</v>
      </c>
      <c r="C78" s="24">
        <v>8547859</v>
      </c>
      <c r="D78" s="24">
        <v>2227627</v>
      </c>
      <c r="E78" s="24">
        <v>0</v>
      </c>
      <c r="F78" s="24"/>
      <c r="G78" s="24"/>
      <c r="H78" s="9"/>
      <c r="I78" s="24">
        <f t="shared" si="2"/>
        <v>0</v>
      </c>
      <c r="L78" s="15"/>
    </row>
    <row r="79" spans="2:12" ht="39" customHeight="1">
      <c r="B79" s="10" t="s">
        <v>85</v>
      </c>
      <c r="C79" s="24">
        <v>6853211</v>
      </c>
      <c r="D79" s="24">
        <v>4538238</v>
      </c>
      <c r="E79" s="24">
        <v>1100</v>
      </c>
      <c r="F79" s="24"/>
      <c r="G79" s="24"/>
      <c r="H79" s="9"/>
      <c r="I79" s="24">
        <f t="shared" si="2"/>
        <v>1100</v>
      </c>
      <c r="L79" s="15"/>
    </row>
    <row r="80" spans="2:12" ht="33.75">
      <c r="B80" s="10" t="s">
        <v>59</v>
      </c>
      <c r="C80" s="24">
        <v>0</v>
      </c>
      <c r="D80" s="24">
        <v>1142186</v>
      </c>
      <c r="E80" s="24">
        <v>37674</v>
      </c>
      <c r="F80" s="24"/>
      <c r="G80" s="24"/>
      <c r="H80" s="9"/>
      <c r="I80" s="24">
        <f t="shared" si="2"/>
        <v>37674</v>
      </c>
      <c r="L80" s="15"/>
    </row>
    <row r="81" spans="2:12" ht="45">
      <c r="B81" s="10" t="s">
        <v>60</v>
      </c>
      <c r="C81" s="24">
        <v>0</v>
      </c>
      <c r="D81" s="24">
        <v>1391350</v>
      </c>
      <c r="E81" s="24">
        <v>6129</v>
      </c>
      <c r="F81" s="24"/>
      <c r="G81" s="24"/>
      <c r="H81" s="9"/>
      <c r="I81" s="24">
        <f t="shared" si="2"/>
        <v>6129</v>
      </c>
      <c r="L81" s="15"/>
    </row>
    <row r="82" spans="2:12" ht="33.75">
      <c r="B82" s="10" t="s">
        <v>61</v>
      </c>
      <c r="C82" s="24">
        <v>0</v>
      </c>
      <c r="D82" s="24">
        <v>1061520</v>
      </c>
      <c r="E82" s="24">
        <v>53400</v>
      </c>
      <c r="F82" s="24"/>
      <c r="G82" s="24"/>
      <c r="H82" s="9"/>
      <c r="I82" s="24">
        <f t="shared" si="2"/>
        <v>53400</v>
      </c>
      <c r="L82" s="15"/>
    </row>
    <row r="83" spans="2:12" ht="45">
      <c r="B83" s="10" t="s">
        <v>62</v>
      </c>
      <c r="C83" s="24">
        <v>0</v>
      </c>
      <c r="D83" s="24">
        <v>1386948</v>
      </c>
      <c r="E83" s="24">
        <v>6450</v>
      </c>
      <c r="F83" s="24"/>
      <c r="G83" s="24"/>
      <c r="H83" s="9"/>
      <c r="I83" s="24">
        <f t="shared" si="2"/>
        <v>6450</v>
      </c>
      <c r="L83" s="15"/>
    </row>
    <row r="84" spans="2:12" ht="33.75">
      <c r="B84" s="10" t="s">
        <v>63</v>
      </c>
      <c r="C84" s="24">
        <v>0</v>
      </c>
      <c r="D84" s="24">
        <v>277550</v>
      </c>
      <c r="E84" s="24">
        <v>0</v>
      </c>
      <c r="F84" s="24"/>
      <c r="G84" s="24"/>
      <c r="H84" s="9"/>
      <c r="I84" s="24">
        <f t="shared" si="2"/>
        <v>0</v>
      </c>
      <c r="L84" s="15"/>
    </row>
    <row r="85" spans="2:12" ht="33.75">
      <c r="B85" s="10" t="s">
        <v>64</v>
      </c>
      <c r="C85" s="24">
        <v>0</v>
      </c>
      <c r="D85" s="24">
        <v>1118409</v>
      </c>
      <c r="E85" s="24">
        <v>356373</v>
      </c>
      <c r="F85" s="24"/>
      <c r="G85" s="24"/>
      <c r="H85" s="9"/>
      <c r="I85" s="24">
        <f t="shared" si="2"/>
        <v>356373</v>
      </c>
      <c r="L85" s="15"/>
    </row>
    <row r="86" spans="2:12" ht="42" customHeight="1">
      <c r="B86" s="10" t="s">
        <v>65</v>
      </c>
      <c r="C86" s="24">
        <v>0</v>
      </c>
      <c r="D86" s="24">
        <v>1090634</v>
      </c>
      <c r="E86" s="24">
        <v>186736</v>
      </c>
      <c r="F86" s="24"/>
      <c r="G86" s="24"/>
      <c r="H86" s="9"/>
      <c r="I86" s="24">
        <f t="shared" si="2"/>
        <v>186736</v>
      </c>
      <c r="L86" s="15"/>
    </row>
    <row r="87" spans="1:12" ht="45">
      <c r="A87" s="16" t="s">
        <v>49</v>
      </c>
      <c r="B87" s="10" t="s">
        <v>66</v>
      </c>
      <c r="C87" s="24">
        <v>0</v>
      </c>
      <c r="D87" s="24">
        <v>3665742</v>
      </c>
      <c r="E87" s="24">
        <v>0</v>
      </c>
      <c r="F87" s="24"/>
      <c r="G87" s="24"/>
      <c r="H87" s="9"/>
      <c r="I87" s="24">
        <f t="shared" si="2"/>
        <v>0</v>
      </c>
      <c r="L87" s="15"/>
    </row>
    <row r="88" spans="2:12" ht="33.75">
      <c r="B88" s="10" t="s">
        <v>90</v>
      </c>
      <c r="C88" s="24">
        <v>0</v>
      </c>
      <c r="D88" s="24">
        <v>631475</v>
      </c>
      <c r="E88" s="24">
        <v>0</v>
      </c>
      <c r="F88" s="24"/>
      <c r="G88" s="24"/>
      <c r="H88" s="9"/>
      <c r="I88" s="24">
        <f t="shared" si="2"/>
        <v>0</v>
      </c>
      <c r="L88" s="15"/>
    </row>
    <row r="89" spans="2:12" ht="45">
      <c r="B89" s="23" t="s">
        <v>91</v>
      </c>
      <c r="C89" s="24">
        <v>0</v>
      </c>
      <c r="D89" s="24">
        <v>4380588</v>
      </c>
      <c r="E89" s="24">
        <v>0</v>
      </c>
      <c r="F89" s="24"/>
      <c r="G89" s="24"/>
      <c r="H89" s="9"/>
      <c r="I89" s="24">
        <f t="shared" si="2"/>
        <v>0</v>
      </c>
      <c r="L89" s="15"/>
    </row>
    <row r="90" spans="2:12" ht="33.75">
      <c r="B90" s="23" t="s">
        <v>92</v>
      </c>
      <c r="C90" s="24">
        <v>0</v>
      </c>
      <c r="D90" s="24">
        <v>59700</v>
      </c>
      <c r="E90" s="24">
        <v>0</v>
      </c>
      <c r="F90" s="24"/>
      <c r="G90" s="24"/>
      <c r="H90" s="9"/>
      <c r="I90" s="24">
        <f t="shared" si="2"/>
        <v>0</v>
      </c>
      <c r="L90" s="15"/>
    </row>
    <row r="91" spans="2:12" ht="45">
      <c r="B91" s="23" t="s">
        <v>93</v>
      </c>
      <c r="C91" s="24">
        <v>0</v>
      </c>
      <c r="D91" s="24">
        <v>4417237</v>
      </c>
      <c r="E91" s="24">
        <v>0</v>
      </c>
      <c r="F91" s="24"/>
      <c r="G91" s="24"/>
      <c r="H91" s="9"/>
      <c r="I91" s="24">
        <f t="shared" si="2"/>
        <v>0</v>
      </c>
      <c r="L91" s="15"/>
    </row>
    <row r="93" ht="12.75">
      <c r="B93" s="17" t="s">
        <v>55</v>
      </c>
    </row>
  </sheetData>
  <sheetProtection/>
  <mergeCells count="10">
    <mergeCell ref="D9:G9"/>
    <mergeCell ref="B1:F1"/>
    <mergeCell ref="B2:F2"/>
    <mergeCell ref="B3:F3"/>
    <mergeCell ref="B55:B56"/>
    <mergeCell ref="C55:C56"/>
    <mergeCell ref="D55:D56"/>
    <mergeCell ref="E55:I55"/>
    <mergeCell ref="B9:B10"/>
    <mergeCell ref="C9:C10"/>
  </mergeCells>
  <printOptions horizontalCentered="1"/>
  <pageMargins left="0.6" right="0.39" top="0.3937007874015748" bottom="0.3937007874015748" header="0" footer="0"/>
  <pageSetup fitToHeight="1" fitToWidth="1" horizontalDpi="600" verticalDpi="600" orientation="portrait" paperSize="9" scale="57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prueba</cp:lastModifiedBy>
  <cp:lastPrinted>2012-04-20T20:45:11Z</cp:lastPrinted>
  <dcterms:created xsi:type="dcterms:W3CDTF">2008-01-23T22:53:08Z</dcterms:created>
  <dcterms:modified xsi:type="dcterms:W3CDTF">2012-04-24T14:26:36Z</dcterms:modified>
  <cp:category/>
  <cp:version/>
  <cp:contentType/>
  <cp:contentStatus/>
</cp:coreProperties>
</file>