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05" windowWidth="12120" windowHeight="8415" activeTab="0"/>
  </bookViews>
  <sheets>
    <sheet name="Hoja1" sheetId="1" r:id="rId1"/>
  </sheets>
  <definedNames>
    <definedName name="_xlnm.Print_Area" localSheetId="0">'Hoja1'!$A$1:$J$35</definedName>
  </definedNames>
  <calcPr fullCalcOnLoad="1"/>
</workbook>
</file>

<file path=xl/sharedStrings.xml><?xml version="1.0" encoding="utf-8"?>
<sst xmlns="http://schemas.openxmlformats.org/spreadsheetml/2006/main" count="58" uniqueCount="45">
  <si>
    <t>5.</t>
  </si>
  <si>
    <t>1.</t>
  </si>
  <si>
    <t>PERSONAL Y OBLIGACIONES SOCIALES</t>
  </si>
  <si>
    <t>2.</t>
  </si>
  <si>
    <t>3.</t>
  </si>
  <si>
    <t>BIENES Y SERVICIOS</t>
  </si>
  <si>
    <t xml:space="preserve">4. </t>
  </si>
  <si>
    <t>6.</t>
  </si>
  <si>
    <t>SERVICIO DE LA DEUDA</t>
  </si>
  <si>
    <t>9.</t>
  </si>
  <si>
    <t>TOTAL</t>
  </si>
  <si>
    <t>SUNAT</t>
  </si>
  <si>
    <t>(En Nuevos Soles)</t>
  </si>
  <si>
    <t>PRESUPUESTO</t>
  </si>
  <si>
    <t>EJECUCION</t>
  </si>
  <si>
    <t>PIA</t>
  </si>
  <si>
    <t>PIM</t>
  </si>
  <si>
    <t>I TRIM</t>
  </si>
  <si>
    <t>II TRIM</t>
  </si>
  <si>
    <t>SALDO  INGRESOS - EGRESOS</t>
  </si>
  <si>
    <t>TOTAL DE INGRESOS</t>
  </si>
  <si>
    <t xml:space="preserve">NOTA : </t>
  </si>
  <si>
    <t>TOTAL DE EGRESOS</t>
  </si>
  <si>
    <t>III TRIM</t>
  </si>
  <si>
    <t>IV TRIM</t>
  </si>
  <si>
    <t>EJECUCION DEL PRESUPUESTO DE INGRESOS Y EGRESOS AÑO 2009</t>
  </si>
  <si>
    <t xml:space="preserve">PRIMER TRIMESTRE </t>
  </si>
  <si>
    <t>AÑO 2009</t>
  </si>
  <si>
    <t>Fuente SIAF - Información al 20.04.2009.</t>
  </si>
  <si>
    <t>CONCEPTO</t>
  </si>
  <si>
    <t>GASTO CORRIENTE</t>
  </si>
  <si>
    <t>GASTO DE CAPITAL</t>
  </si>
  <si>
    <t>SERVICIO DE LA DEUDA PUBLICA</t>
  </si>
  <si>
    <t>2.  EGRESOS</t>
  </si>
  <si>
    <t>PENSIONES</t>
  </si>
  <si>
    <t>OTROS GASTOS</t>
  </si>
  <si>
    <t xml:space="preserve">5. </t>
  </si>
  <si>
    <t>DONACIONES Y TRANSFERENCIAS</t>
  </si>
  <si>
    <t>ADQUISICION DE ACTIVOS NO FINANCIEROS</t>
  </si>
  <si>
    <t>8.</t>
  </si>
  <si>
    <t>1.  INGRESOS</t>
  </si>
  <si>
    <t>OTROS INGRESOS</t>
  </si>
  <si>
    <t>ENDEUDAMIENTO</t>
  </si>
  <si>
    <t>SALDOS DE BALANCE</t>
  </si>
  <si>
    <t>VENTA DE BIENES Y SERVICIOS Y DERECHOS ADM.</t>
  </si>
</sst>
</file>

<file path=xl/styles.xml><?xml version="1.0" encoding="utf-8"?>
<styleSheet xmlns="http://schemas.openxmlformats.org/spreadsheetml/2006/main">
  <numFmts count="2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.&quot;\ #,##0_);\(&quot;S/.&quot;\ #,##0\)"/>
    <numFmt numFmtId="171" formatCode="&quot;S/.&quot;\ #,##0_);[Red]\(&quot;S/.&quot;\ #,##0\)"/>
    <numFmt numFmtId="172" formatCode="&quot;S/.&quot;\ #,##0.00_);\(&quot;S/.&quot;\ #,##0.00\)"/>
    <numFmt numFmtId="173" formatCode="&quot;S/.&quot;\ #,##0.00_);[Red]\(&quot;S/.&quot;\ #,##0.00\)"/>
    <numFmt numFmtId="174" formatCode="_(&quot;S/.&quot;\ * #,##0_);_(&quot;S/.&quot;\ * \(#,##0\);_(&quot;S/.&quot;\ * &quot;-&quot;_);_(@_)"/>
    <numFmt numFmtId="175" formatCode="_(* #,##0_);_(* \(#,##0\);_(* &quot;-&quot;_);_(@_)"/>
    <numFmt numFmtId="176" formatCode="_(&quot;S/.&quot;\ * #,##0.00_);_(&quot;S/.&quot;\ * \(#,##0.00\);_(&quot;S/.&quot;\ * &quot;-&quot;??_);_(@_)"/>
    <numFmt numFmtId="177" formatCode="_(* #,##0.00_);_(* \(#,##0.00\);_(* &quot;-&quot;??_);_(@_)"/>
    <numFmt numFmtId="178" formatCode="#,##0.00_ ;[Red]\-#,##0.00\ "/>
    <numFmt numFmtId="179" formatCode="_-* #,##0.00\ _P_t_a_-;\-* #,##0.00\ _P_t_a_-;_-* &quot;-&quot;??\ _P_t_a_-;_-@_-"/>
    <numFmt numFmtId="180" formatCode="#,##0.0"/>
    <numFmt numFmtId="181" formatCode="#,##0_ ;[Red]\-#,##0\ "/>
  </numFmts>
  <fonts count="3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b/>
      <sz val="10"/>
      <color indexed="9"/>
      <name val="Arial Narrow"/>
      <family val="2"/>
    </font>
    <font>
      <b/>
      <sz val="10"/>
      <name val="Arial"/>
      <family val="2"/>
    </font>
    <font>
      <b/>
      <u val="single"/>
      <sz val="10"/>
      <name val="Arial Narrow"/>
      <family val="2"/>
    </font>
    <font>
      <b/>
      <sz val="9"/>
      <color indexed="9"/>
      <name val="Arial Narrow"/>
      <family val="2"/>
    </font>
    <font>
      <b/>
      <sz val="10"/>
      <name val="Arial Black"/>
      <family val="2"/>
    </font>
    <font>
      <sz val="8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41"/>
      </left>
      <right style="thin">
        <color indexed="41"/>
      </right>
      <top>
        <color indexed="63"/>
      </top>
      <bottom style="thin"/>
    </border>
    <border>
      <left style="thin">
        <color indexed="41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>
        <color indexed="4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>
        <color indexed="41"/>
      </right>
      <top style="thin">
        <color indexed="41"/>
      </top>
      <bottom style="thin">
        <color indexed="41"/>
      </bottom>
    </border>
    <border>
      <left>
        <color indexed="63"/>
      </left>
      <right>
        <color indexed="63"/>
      </right>
      <top style="thin">
        <color indexed="41"/>
      </top>
      <bottom style="thin">
        <color indexed="41"/>
      </bottom>
    </border>
    <border>
      <left>
        <color indexed="63"/>
      </left>
      <right style="thin"/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24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178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81" fontId="2" fillId="25" borderId="12" xfId="0" applyNumberFormat="1" applyFont="1" applyFill="1" applyBorder="1" applyAlignment="1">
      <alignment/>
    </xf>
    <xf numFmtId="181" fontId="2" fillId="24" borderId="13" xfId="0" applyNumberFormat="1" applyFont="1" applyFill="1" applyBorder="1" applyAlignment="1">
      <alignment/>
    </xf>
    <xf numFmtId="181" fontId="2" fillId="25" borderId="13" xfId="0" applyNumberFormat="1" applyFont="1" applyFill="1" applyBorder="1" applyAlignment="1">
      <alignment/>
    </xf>
    <xf numFmtId="181" fontId="2" fillId="24" borderId="12" xfId="0" applyNumberFormat="1" applyFont="1" applyFill="1" applyBorder="1" applyAlignment="1">
      <alignment/>
    </xf>
    <xf numFmtId="181" fontId="1" fillId="24" borderId="13" xfId="0" applyNumberFormat="1" applyFont="1" applyFill="1" applyBorder="1" applyAlignment="1">
      <alignment/>
    </xf>
    <xf numFmtId="181" fontId="2" fillId="24" borderId="13" xfId="0" applyNumberFormat="1" applyFont="1" applyFill="1" applyBorder="1" applyAlignment="1">
      <alignment/>
    </xf>
    <xf numFmtId="181" fontId="2" fillId="26" borderId="12" xfId="0" applyNumberFormat="1" applyFont="1" applyFill="1" applyBorder="1" applyAlignment="1">
      <alignment/>
    </xf>
    <xf numFmtId="181" fontId="1" fillId="0" borderId="14" xfId="0" applyNumberFormat="1" applyFont="1" applyBorder="1" applyAlignment="1">
      <alignment/>
    </xf>
    <xf numFmtId="181" fontId="1" fillId="24" borderId="14" xfId="0" applyNumberFormat="1" applyFont="1" applyFill="1" applyBorder="1" applyAlignment="1">
      <alignment/>
    </xf>
    <xf numFmtId="181" fontId="2" fillId="26" borderId="14" xfId="0" applyNumberFormat="1" applyFont="1" applyFill="1" applyBorder="1" applyAlignment="1">
      <alignment/>
    </xf>
    <xf numFmtId="181" fontId="2" fillId="25" borderId="1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25" borderId="11" xfId="0" applyFont="1" applyFill="1" applyBorder="1" applyAlignment="1">
      <alignment/>
    </xf>
    <xf numFmtId="0" fontId="2" fillId="8" borderId="10" xfId="0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0" fontId="1" fillId="24" borderId="11" xfId="0" applyFont="1" applyFill="1" applyBorder="1" applyAlignment="1">
      <alignment horizontal="left"/>
    </xf>
    <xf numFmtId="0" fontId="2" fillId="27" borderId="10" xfId="0" applyFont="1" applyFill="1" applyBorder="1" applyAlignment="1">
      <alignment/>
    </xf>
    <xf numFmtId="0" fontId="2" fillId="26" borderId="10" xfId="0" applyFont="1" applyFill="1" applyBorder="1" applyAlignment="1">
      <alignment horizontal="left"/>
    </xf>
    <xf numFmtId="0" fontId="2" fillId="26" borderId="10" xfId="0" applyFont="1" applyFill="1" applyBorder="1" applyAlignment="1">
      <alignment/>
    </xf>
    <xf numFmtId="0" fontId="2" fillId="25" borderId="16" xfId="0" applyFont="1" applyFill="1" applyBorder="1" applyAlignment="1">
      <alignment horizontal="center"/>
    </xf>
    <xf numFmtId="0" fontId="6" fillId="0" borderId="0" xfId="53" applyFont="1" applyAlignment="1">
      <alignment/>
      <protection/>
    </xf>
    <xf numFmtId="3" fontId="7" fillId="28" borderId="17" xfId="0" applyNumberFormat="1" applyFont="1" applyFill="1" applyBorder="1" applyAlignment="1">
      <alignment horizontal="center" vertical="center"/>
    </xf>
    <xf numFmtId="3" fontId="7" fillId="28" borderId="18" xfId="0" applyNumberFormat="1" applyFont="1" applyFill="1" applyBorder="1" applyAlignment="1">
      <alignment horizontal="center" vertical="center"/>
    </xf>
    <xf numFmtId="181" fontId="1" fillId="24" borderId="12" xfId="0" applyNumberFormat="1" applyFont="1" applyFill="1" applyBorder="1" applyAlignment="1">
      <alignment/>
    </xf>
    <xf numFmtId="181" fontId="1" fillId="24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43" fontId="1" fillId="0" borderId="0" xfId="48" applyFont="1" applyAlignment="1">
      <alignment/>
    </xf>
    <xf numFmtId="0" fontId="2" fillId="25" borderId="10" xfId="0" applyFont="1" applyFill="1" applyBorder="1" applyAlignment="1">
      <alignment/>
    </xf>
    <xf numFmtId="0" fontId="2" fillId="25" borderId="19" xfId="0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25" borderId="12" xfId="0" applyFont="1" applyFill="1" applyBorder="1" applyAlignment="1">
      <alignment/>
    </xf>
    <xf numFmtId="0" fontId="2" fillId="8" borderId="19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27" borderId="19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2" fillId="26" borderId="19" xfId="0" applyFont="1" applyFill="1" applyBorder="1" applyAlignment="1">
      <alignment/>
    </xf>
    <xf numFmtId="181" fontId="0" fillId="0" borderId="0" xfId="0" applyNumberFormat="1" applyAlignment="1">
      <alignment/>
    </xf>
    <xf numFmtId="43" fontId="9" fillId="0" borderId="0" xfId="48" applyFont="1" applyAlignment="1">
      <alignment/>
    </xf>
    <xf numFmtId="43" fontId="10" fillId="0" borderId="0" xfId="48" applyFont="1" applyAlignment="1">
      <alignment/>
    </xf>
    <xf numFmtId="0" fontId="1" fillId="0" borderId="19" xfId="0" applyFont="1" applyFill="1" applyBorder="1" applyAlignment="1">
      <alignment horizontal="center"/>
    </xf>
    <xf numFmtId="181" fontId="2" fillId="25" borderId="14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81" fontId="1" fillId="0" borderId="2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81" fontId="9" fillId="0" borderId="0" xfId="0" applyNumberFormat="1" applyFont="1" applyAlignment="1">
      <alignment/>
    </xf>
    <xf numFmtId="181" fontId="2" fillId="26" borderId="13" xfId="0" applyNumberFormat="1" applyFont="1" applyFill="1" applyBorder="1" applyAlignment="1">
      <alignment/>
    </xf>
    <xf numFmtId="181" fontId="2" fillId="26" borderId="14" xfId="0" applyNumberFormat="1" applyFont="1" applyFill="1" applyBorder="1" applyAlignment="1">
      <alignment/>
    </xf>
    <xf numFmtId="0" fontId="1" fillId="0" borderId="19" xfId="0" applyFont="1" applyFill="1" applyBorder="1" applyAlignment="1" quotePrefix="1">
      <alignment/>
    </xf>
    <xf numFmtId="0" fontId="1" fillId="0" borderId="10" xfId="0" applyFont="1" applyFill="1" applyBorder="1" applyAlignment="1" quotePrefix="1">
      <alignment/>
    </xf>
    <xf numFmtId="0" fontId="1" fillId="0" borderId="19" xfId="0" applyFont="1" applyFill="1" applyBorder="1" applyAlignment="1" quotePrefix="1">
      <alignment horizontal="center"/>
    </xf>
    <xf numFmtId="0" fontId="1" fillId="0" borderId="10" xfId="0" applyFont="1" applyFill="1" applyBorder="1" applyAlignment="1" quotePrefix="1">
      <alignment horizontal="center"/>
    </xf>
    <xf numFmtId="0" fontId="1" fillId="0" borderId="10" xfId="0" applyFont="1" applyFill="1" applyBorder="1" applyAlignment="1">
      <alignment/>
    </xf>
    <xf numFmtId="0" fontId="2" fillId="25" borderId="21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" fillId="28" borderId="22" xfId="0" applyNumberFormat="1" applyFont="1" applyFill="1" applyBorder="1" applyAlignment="1">
      <alignment horizontal="center" vertical="center"/>
    </xf>
    <xf numFmtId="3" fontId="4" fillId="28" borderId="23" xfId="0" applyNumberFormat="1" applyFont="1" applyFill="1" applyBorder="1" applyAlignment="1">
      <alignment horizontal="center" vertical="center"/>
    </xf>
    <xf numFmtId="3" fontId="4" fillId="28" borderId="24" xfId="0" applyNumberFormat="1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28" borderId="23" xfId="0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0" fontId="4" fillId="28" borderId="11" xfId="0" applyFont="1" applyFill="1" applyBorder="1" applyAlignment="1">
      <alignment horizontal="center" vertical="center"/>
    </xf>
    <xf numFmtId="3" fontId="4" fillId="28" borderId="27" xfId="0" applyNumberFormat="1" applyFont="1" applyFill="1" applyBorder="1" applyAlignment="1">
      <alignment horizontal="center" vertical="center"/>
    </xf>
    <xf numFmtId="3" fontId="4" fillId="28" borderId="28" xfId="0" applyNumberFormat="1" applyFont="1" applyFill="1" applyBorder="1" applyAlignment="1">
      <alignment horizontal="center" vertical="center"/>
    </xf>
    <xf numFmtId="3" fontId="4" fillId="28" borderId="29" xfId="0" applyNumberFormat="1" applyFont="1" applyFill="1" applyBorder="1" applyAlignment="1">
      <alignment horizontal="center" vertical="center"/>
    </xf>
    <xf numFmtId="3" fontId="4" fillId="28" borderId="30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FORMATO_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A2" sqref="A2:J2"/>
    </sheetView>
  </sheetViews>
  <sheetFormatPr defaultColWidth="11.421875" defaultRowHeight="12.75"/>
  <cols>
    <col min="1" max="2" width="2.28125" style="2" customWidth="1"/>
    <col min="3" max="3" width="39.8515625" style="2" customWidth="1"/>
    <col min="4" max="5" width="11.421875" style="10" customWidth="1"/>
    <col min="6" max="6" width="11.421875" style="9" customWidth="1"/>
    <col min="7" max="9" width="10.28125" style="9" hidden="1" customWidth="1"/>
    <col min="11" max="12" width="11.7109375" style="0" customWidth="1"/>
    <col min="13" max="14" width="12.57421875" style="0" bestFit="1" customWidth="1"/>
  </cols>
  <sheetData>
    <row r="1" spans="1:10" s="10" customFormat="1" ht="12.75">
      <c r="A1" s="23" t="s">
        <v>11</v>
      </c>
      <c r="B1" s="2"/>
      <c r="C1" s="2"/>
      <c r="D1" s="9"/>
      <c r="E1" s="9"/>
      <c r="F1" s="9"/>
      <c r="G1" s="9"/>
      <c r="H1" s="9"/>
      <c r="I1" s="9"/>
      <c r="J1" s="9"/>
    </row>
    <row r="2" spans="1:10" s="10" customFormat="1" ht="15">
      <c r="A2" s="68" t="s">
        <v>25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10" customFormat="1" ht="15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10" customFormat="1" ht="12.75">
      <c r="A4" s="69" t="s">
        <v>12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s="10" customFormat="1" ht="12.75">
      <c r="A5" s="1"/>
      <c r="B5" s="2"/>
      <c r="C5" s="2"/>
      <c r="D5" s="9"/>
      <c r="E5" s="9"/>
      <c r="F5" s="9"/>
      <c r="G5" s="9"/>
      <c r="H5" s="9"/>
      <c r="I5" s="9"/>
      <c r="J5" s="9"/>
    </row>
    <row r="6" spans="1:10" ht="12.75" customHeight="1">
      <c r="A6" s="73" t="s">
        <v>29</v>
      </c>
      <c r="B6" s="74"/>
      <c r="C6" s="74"/>
      <c r="D6" s="70" t="s">
        <v>27</v>
      </c>
      <c r="E6" s="71"/>
      <c r="F6" s="71"/>
      <c r="G6" s="71"/>
      <c r="H6" s="71"/>
      <c r="I6" s="71"/>
      <c r="J6" s="72"/>
    </row>
    <row r="7" spans="1:10" ht="12.75">
      <c r="A7" s="75"/>
      <c r="B7" s="76"/>
      <c r="C7" s="76"/>
      <c r="D7" s="79" t="s">
        <v>13</v>
      </c>
      <c r="E7" s="80"/>
      <c r="F7" s="79" t="s">
        <v>14</v>
      </c>
      <c r="G7" s="81"/>
      <c r="H7" s="81"/>
      <c r="I7" s="81"/>
      <c r="J7" s="82"/>
    </row>
    <row r="8" spans="1:10" ht="13.5">
      <c r="A8" s="77"/>
      <c r="B8" s="78"/>
      <c r="C8" s="78"/>
      <c r="D8" s="33" t="s">
        <v>15</v>
      </c>
      <c r="E8" s="33" t="s">
        <v>16</v>
      </c>
      <c r="F8" s="33" t="s">
        <v>17</v>
      </c>
      <c r="G8" s="33" t="s">
        <v>18</v>
      </c>
      <c r="H8" s="33" t="s">
        <v>23</v>
      </c>
      <c r="I8" s="33" t="s">
        <v>24</v>
      </c>
      <c r="J8" s="34" t="s">
        <v>10</v>
      </c>
    </row>
    <row r="9" spans="1:10" ht="12.75">
      <c r="A9" s="40" t="s">
        <v>19</v>
      </c>
      <c r="B9" s="24"/>
      <c r="C9" s="24"/>
      <c r="D9" s="12"/>
      <c r="E9" s="12"/>
      <c r="F9" s="12">
        <f>+F16-F31</f>
        <v>86468305.22000009</v>
      </c>
      <c r="G9" s="12">
        <f>+G16-G31</f>
        <v>0</v>
      </c>
      <c r="H9" s="12">
        <f>+H16-H31</f>
        <v>0</v>
      </c>
      <c r="I9" s="12">
        <f>+I16-I31</f>
        <v>0</v>
      </c>
      <c r="J9" s="53">
        <f>+J16-J31</f>
        <v>86468305.22000009</v>
      </c>
    </row>
    <row r="10" spans="1:14" ht="12.75">
      <c r="A10" s="41"/>
      <c r="B10" s="3"/>
      <c r="C10" s="4"/>
      <c r="D10" s="35"/>
      <c r="E10" s="35"/>
      <c r="F10" s="15"/>
      <c r="G10" s="15"/>
      <c r="H10" s="15"/>
      <c r="I10" s="15"/>
      <c r="J10" s="13"/>
      <c r="M10" s="50"/>
      <c r="N10" s="50"/>
    </row>
    <row r="11" spans="1:14" ht="12.75">
      <c r="A11" s="42" t="s">
        <v>40</v>
      </c>
      <c r="B11" s="24"/>
      <c r="C11" s="24"/>
      <c r="D11" s="12"/>
      <c r="E11" s="12"/>
      <c r="F11" s="12"/>
      <c r="G11" s="12"/>
      <c r="H11" s="12"/>
      <c r="I11" s="12"/>
      <c r="J11" s="14"/>
      <c r="M11" s="50"/>
      <c r="N11" s="50"/>
    </row>
    <row r="12" spans="1:14" s="54" customFormat="1" ht="12.75">
      <c r="A12" s="64" t="s">
        <v>1</v>
      </c>
      <c r="B12" s="65" t="s">
        <v>4</v>
      </c>
      <c r="C12" s="66" t="s">
        <v>44</v>
      </c>
      <c r="D12" s="35">
        <v>1359537559</v>
      </c>
      <c r="E12" s="35">
        <v>1359537559</v>
      </c>
      <c r="F12" s="35">
        <v>294435694.09</v>
      </c>
      <c r="G12" s="35"/>
      <c r="H12" s="35"/>
      <c r="I12" s="35"/>
      <c r="J12" s="16">
        <f>+F12</f>
        <v>294435694.09</v>
      </c>
      <c r="K12" s="59"/>
      <c r="L12" s="55"/>
      <c r="M12" s="56"/>
      <c r="N12" s="56"/>
    </row>
    <row r="13" spans="1:14" s="54" customFormat="1" ht="12.75">
      <c r="A13" s="52" t="s">
        <v>1</v>
      </c>
      <c r="B13" s="65" t="s">
        <v>0</v>
      </c>
      <c r="C13" s="66" t="s">
        <v>41</v>
      </c>
      <c r="D13" s="35">
        <v>26428583</v>
      </c>
      <c r="E13" s="35">
        <v>26428583</v>
      </c>
      <c r="F13" s="35">
        <v>5594058.109999999</v>
      </c>
      <c r="G13" s="35"/>
      <c r="H13" s="35"/>
      <c r="I13" s="35"/>
      <c r="J13" s="16">
        <f>+F13</f>
        <v>5594058.109999999</v>
      </c>
      <c r="K13" s="59"/>
      <c r="L13" s="55"/>
      <c r="M13" s="56"/>
      <c r="N13" s="56"/>
    </row>
    <row r="14" spans="1:14" s="54" customFormat="1" ht="12.75">
      <c r="A14" s="52" t="s">
        <v>1</v>
      </c>
      <c r="B14" s="65" t="s">
        <v>39</v>
      </c>
      <c r="C14" s="66" t="s">
        <v>42</v>
      </c>
      <c r="D14" s="35">
        <v>2705940</v>
      </c>
      <c r="E14" s="35">
        <v>2705940</v>
      </c>
      <c r="F14" s="35">
        <v>0</v>
      </c>
      <c r="G14" s="35"/>
      <c r="H14" s="35"/>
      <c r="I14" s="35"/>
      <c r="J14" s="16">
        <f>+F14</f>
        <v>0</v>
      </c>
      <c r="K14" s="59"/>
      <c r="L14" s="55"/>
      <c r="M14" s="56"/>
      <c r="N14" s="56"/>
    </row>
    <row r="15" spans="1:14" s="54" customFormat="1" ht="12.75">
      <c r="A15" s="52" t="s">
        <v>1</v>
      </c>
      <c r="B15" s="65" t="s">
        <v>9</v>
      </c>
      <c r="C15" s="66" t="s">
        <v>43</v>
      </c>
      <c r="D15" s="35">
        <v>0</v>
      </c>
      <c r="E15" s="35">
        <v>0</v>
      </c>
      <c r="F15" s="35">
        <v>-239028.07</v>
      </c>
      <c r="G15" s="35"/>
      <c r="H15" s="35"/>
      <c r="I15" s="35"/>
      <c r="J15" s="16">
        <f>+F15</f>
        <v>-239028.07</v>
      </c>
      <c r="K15" s="59"/>
      <c r="L15" s="55"/>
      <c r="M15" s="56"/>
      <c r="N15" s="56"/>
    </row>
    <row r="16" spans="1:14" ht="12.75">
      <c r="A16" s="43" t="s">
        <v>20</v>
      </c>
      <c r="B16" s="25"/>
      <c r="C16" s="26"/>
      <c r="D16" s="12">
        <v>1388672082</v>
      </c>
      <c r="E16" s="12">
        <v>1388672082</v>
      </c>
      <c r="F16" s="12">
        <v>299790724.13</v>
      </c>
      <c r="G16" s="12"/>
      <c r="H16" s="12"/>
      <c r="I16" s="12"/>
      <c r="J16" s="53">
        <f>+F16</f>
        <v>299790724.13</v>
      </c>
      <c r="K16" s="59"/>
      <c r="M16" s="50"/>
      <c r="N16" s="50"/>
    </row>
    <row r="17" spans="1:14" s="10" customFormat="1" ht="13.5">
      <c r="A17" s="44"/>
      <c r="B17" s="11"/>
      <c r="C17" s="27"/>
      <c r="D17" s="17"/>
      <c r="E17" s="17"/>
      <c r="F17" s="17"/>
      <c r="G17" s="17"/>
      <c r="H17" s="17"/>
      <c r="I17" s="17"/>
      <c r="J17" s="36"/>
      <c r="L17" s="38"/>
      <c r="M17" s="51"/>
      <c r="N17" s="51"/>
    </row>
    <row r="18" spans="1:14" ht="12.75">
      <c r="A18" s="40" t="s">
        <v>33</v>
      </c>
      <c r="B18" s="39"/>
      <c r="C18" s="39"/>
      <c r="D18" s="12"/>
      <c r="E18" s="12"/>
      <c r="F18" s="12"/>
      <c r="G18" s="12"/>
      <c r="H18" s="12"/>
      <c r="I18" s="12"/>
      <c r="J18" s="14"/>
      <c r="M18" s="50"/>
      <c r="N18" s="50"/>
    </row>
    <row r="19" spans="1:14" ht="12.75">
      <c r="A19" s="45" t="s">
        <v>30</v>
      </c>
      <c r="B19" s="28"/>
      <c r="C19" s="29"/>
      <c r="D19" s="18">
        <f>SUM(D20:D24)</f>
        <v>1218794560</v>
      </c>
      <c r="E19" s="18">
        <f>SUM(E20:E24)</f>
        <v>1218794560</v>
      </c>
      <c r="F19" s="18">
        <f>SUM(F20:F24)</f>
        <v>199533442.73999992</v>
      </c>
      <c r="G19" s="18"/>
      <c r="H19" s="18"/>
      <c r="I19" s="18"/>
      <c r="J19" s="61">
        <f>SUM(J20:J24)</f>
        <v>199533442.73999992</v>
      </c>
      <c r="K19" s="49"/>
      <c r="L19" s="49"/>
      <c r="M19" s="50"/>
      <c r="N19" s="50"/>
    </row>
    <row r="20" spans="1:18" s="54" customFormat="1" ht="12.75">
      <c r="A20" s="62" t="s">
        <v>3</v>
      </c>
      <c r="B20" s="6" t="s">
        <v>1</v>
      </c>
      <c r="C20" s="6" t="s">
        <v>2</v>
      </c>
      <c r="D20" s="37">
        <v>774185465</v>
      </c>
      <c r="E20" s="37">
        <v>774185465</v>
      </c>
      <c r="F20" s="37">
        <v>139454057.65999997</v>
      </c>
      <c r="G20" s="37"/>
      <c r="H20" s="37"/>
      <c r="I20" s="37"/>
      <c r="J20" s="16">
        <f>+F20</f>
        <v>139454057.65999997</v>
      </c>
      <c r="K20" s="58"/>
      <c r="L20" s="58"/>
      <c r="M20" s="58"/>
      <c r="N20" s="58"/>
      <c r="O20" s="58"/>
      <c r="P20" s="58"/>
      <c r="Q20" s="58"/>
      <c r="R20" s="58"/>
    </row>
    <row r="21" spans="1:18" s="54" customFormat="1" ht="12.75">
      <c r="A21" s="62" t="s">
        <v>3</v>
      </c>
      <c r="B21" s="6" t="s">
        <v>3</v>
      </c>
      <c r="C21" s="7" t="s">
        <v>34</v>
      </c>
      <c r="D21" s="20">
        <v>62000</v>
      </c>
      <c r="E21" s="20">
        <v>150826</v>
      </c>
      <c r="F21" s="37">
        <v>24181.52</v>
      </c>
      <c r="G21" s="37"/>
      <c r="H21" s="37"/>
      <c r="I21" s="37"/>
      <c r="J21" s="16">
        <f>+F21</f>
        <v>24181.52</v>
      </c>
      <c r="K21" s="58"/>
      <c r="L21" s="58"/>
      <c r="M21" s="58"/>
      <c r="N21" s="58"/>
      <c r="O21" s="58"/>
      <c r="P21" s="58"/>
      <c r="Q21" s="58"/>
      <c r="R21" s="58"/>
    </row>
    <row r="22" spans="1:18" s="54" customFormat="1" ht="12.75">
      <c r="A22" s="62" t="s">
        <v>3</v>
      </c>
      <c r="B22" s="6" t="s">
        <v>4</v>
      </c>
      <c r="C22" s="7" t="s">
        <v>5</v>
      </c>
      <c r="D22" s="20">
        <v>371331693</v>
      </c>
      <c r="E22" s="20">
        <v>371242867</v>
      </c>
      <c r="F22" s="37">
        <v>54294998.39999996</v>
      </c>
      <c r="G22" s="37"/>
      <c r="H22" s="37"/>
      <c r="I22" s="37"/>
      <c r="J22" s="16">
        <f>+F22</f>
        <v>54294998.39999996</v>
      </c>
      <c r="K22" s="58"/>
      <c r="L22" s="58"/>
      <c r="M22" s="58"/>
      <c r="N22" s="58"/>
      <c r="O22" s="58"/>
      <c r="P22" s="58"/>
      <c r="Q22" s="58"/>
      <c r="R22" s="58"/>
    </row>
    <row r="23" spans="1:18" s="54" customFormat="1" ht="12.75">
      <c r="A23" s="62" t="s">
        <v>3</v>
      </c>
      <c r="B23" s="6" t="s">
        <v>6</v>
      </c>
      <c r="C23" s="7" t="s">
        <v>37</v>
      </c>
      <c r="D23" s="20">
        <v>231861</v>
      </c>
      <c r="E23" s="20">
        <v>231861</v>
      </c>
      <c r="F23" s="37">
        <v>0</v>
      </c>
      <c r="G23" s="37"/>
      <c r="H23" s="37"/>
      <c r="I23" s="37"/>
      <c r="J23" s="16">
        <f>+F23</f>
        <v>0</v>
      </c>
      <c r="K23" s="58"/>
      <c r="L23" s="58"/>
      <c r="M23" s="58"/>
      <c r="N23" s="58"/>
      <c r="O23" s="58"/>
      <c r="P23" s="58"/>
      <c r="Q23" s="58"/>
      <c r="R23" s="58"/>
    </row>
    <row r="24" spans="1:18" s="54" customFormat="1" ht="12.75">
      <c r="A24" s="62" t="s">
        <v>3</v>
      </c>
      <c r="B24" s="63" t="s">
        <v>36</v>
      </c>
      <c r="C24" s="7" t="s">
        <v>35</v>
      </c>
      <c r="D24" s="20">
        <v>72983541</v>
      </c>
      <c r="E24" s="20">
        <v>72983541</v>
      </c>
      <c r="F24" s="37">
        <v>5760205.1599999955</v>
      </c>
      <c r="G24" s="37"/>
      <c r="H24" s="37"/>
      <c r="I24" s="37"/>
      <c r="J24" s="16">
        <f>+F24</f>
        <v>5760205.1599999955</v>
      </c>
      <c r="K24" s="58"/>
      <c r="L24" s="58"/>
      <c r="M24" s="58"/>
      <c r="N24" s="58"/>
      <c r="O24" s="58"/>
      <c r="P24" s="58"/>
      <c r="Q24" s="58"/>
      <c r="R24" s="58"/>
    </row>
    <row r="25" spans="1:14" ht="12.75">
      <c r="A25" s="46"/>
      <c r="B25" s="5"/>
      <c r="C25" s="4"/>
      <c r="D25" s="20"/>
      <c r="E25" s="20"/>
      <c r="F25" s="20"/>
      <c r="G25" s="20"/>
      <c r="H25" s="20"/>
      <c r="I25" s="20"/>
      <c r="J25" s="37"/>
      <c r="K25" s="58"/>
      <c r="L25" s="58"/>
      <c r="M25" s="58"/>
      <c r="N25" s="58"/>
    </row>
    <row r="26" spans="1:14" ht="12.75">
      <c r="A26" s="48" t="s">
        <v>31</v>
      </c>
      <c r="B26" s="30"/>
      <c r="C26" s="29"/>
      <c r="D26" s="21">
        <f>+D27</f>
        <v>168941302</v>
      </c>
      <c r="E26" s="21">
        <f>+E27</f>
        <v>168941302</v>
      </c>
      <c r="F26" s="21">
        <f>+F27</f>
        <v>13625154.189999996</v>
      </c>
      <c r="G26" s="21"/>
      <c r="H26" s="21"/>
      <c r="I26" s="21"/>
      <c r="J26" s="21">
        <f>+J27</f>
        <v>13625154.189999996</v>
      </c>
      <c r="K26" s="58"/>
      <c r="L26" s="58"/>
      <c r="M26" s="58"/>
      <c r="N26" s="58"/>
    </row>
    <row r="27" spans="1:18" s="54" customFormat="1" ht="12.75">
      <c r="A27" s="47" t="s">
        <v>3</v>
      </c>
      <c r="B27" s="63" t="s">
        <v>7</v>
      </c>
      <c r="C27" s="6" t="s">
        <v>38</v>
      </c>
      <c r="D27" s="37">
        <v>168941302</v>
      </c>
      <c r="E27" s="37">
        <v>168941302</v>
      </c>
      <c r="F27" s="57">
        <v>13625154.189999996</v>
      </c>
      <c r="G27" s="57"/>
      <c r="H27" s="57"/>
      <c r="I27" s="57"/>
      <c r="J27" s="37">
        <f>+F27</f>
        <v>13625154.189999996</v>
      </c>
      <c r="K27" s="58"/>
      <c r="L27" s="58"/>
      <c r="M27" s="58"/>
      <c r="N27" s="58"/>
      <c r="O27" s="58"/>
      <c r="P27" s="58"/>
      <c r="Q27" s="58"/>
      <c r="R27" s="58"/>
    </row>
    <row r="28" spans="1:14" ht="12.75">
      <c r="A28" s="47"/>
      <c r="B28" s="6"/>
      <c r="C28" s="7"/>
      <c r="D28" s="19"/>
      <c r="E28" s="19"/>
      <c r="F28" s="19"/>
      <c r="G28" s="19"/>
      <c r="H28" s="19"/>
      <c r="I28" s="19"/>
      <c r="J28" s="19"/>
      <c r="K28" s="58"/>
      <c r="L28" s="58"/>
      <c r="M28" s="58"/>
      <c r="N28" s="58"/>
    </row>
    <row r="29" spans="1:14" ht="12.75">
      <c r="A29" s="48" t="s">
        <v>8</v>
      </c>
      <c r="B29" s="29"/>
      <c r="C29" s="29"/>
      <c r="D29" s="21">
        <f>+D30</f>
        <v>936220</v>
      </c>
      <c r="E29" s="21">
        <f>+E30</f>
        <v>936220</v>
      </c>
      <c r="F29" s="21">
        <f>+F30</f>
        <v>163821.98</v>
      </c>
      <c r="G29" s="21"/>
      <c r="H29" s="21"/>
      <c r="I29" s="60"/>
      <c r="J29" s="60">
        <f>+J30</f>
        <v>163821.98</v>
      </c>
      <c r="K29" s="58"/>
      <c r="L29" s="58"/>
      <c r="M29" s="58"/>
      <c r="N29" s="58"/>
    </row>
    <row r="30" spans="1:18" s="54" customFormat="1" ht="12.75">
      <c r="A30" s="47" t="s">
        <v>3</v>
      </c>
      <c r="B30" s="63" t="s">
        <v>39</v>
      </c>
      <c r="C30" s="7" t="s">
        <v>32</v>
      </c>
      <c r="D30" s="20">
        <v>936220</v>
      </c>
      <c r="E30" s="20">
        <v>936220</v>
      </c>
      <c r="F30" s="20">
        <v>163821.98</v>
      </c>
      <c r="G30" s="20"/>
      <c r="H30" s="20"/>
      <c r="I30" s="20"/>
      <c r="J30" s="37">
        <f>+F30</f>
        <v>163821.98</v>
      </c>
      <c r="K30" s="58"/>
      <c r="L30" s="58"/>
      <c r="M30" s="58"/>
      <c r="N30" s="58"/>
      <c r="O30" s="58"/>
      <c r="P30" s="58"/>
      <c r="Q30" s="58"/>
      <c r="R30" s="58"/>
    </row>
    <row r="31" spans="1:10" ht="13.5" thickBot="1">
      <c r="A31" s="67" t="s">
        <v>22</v>
      </c>
      <c r="B31" s="31"/>
      <c r="C31" s="31"/>
      <c r="D31" s="22">
        <f>+D19+D26+D29</f>
        <v>1388672082</v>
      </c>
      <c r="E31" s="22">
        <f>+E19+E26+E29</f>
        <v>1388672082</v>
      </c>
      <c r="F31" s="22">
        <f>+F19+F26+F29</f>
        <v>213322418.9099999</v>
      </c>
      <c r="G31" s="22"/>
      <c r="H31" s="22"/>
      <c r="I31" s="22"/>
      <c r="J31" s="22">
        <f>+J19+J26+J29</f>
        <v>213322418.9099999</v>
      </c>
    </row>
    <row r="32" spans="1:10" ht="7.5" customHeight="1" thickTop="1">
      <c r="A32" s="8"/>
      <c r="B32" s="8"/>
      <c r="J32" s="9"/>
    </row>
    <row r="33" spans="1:10" ht="12.75">
      <c r="A33" s="32" t="s">
        <v>21</v>
      </c>
      <c r="J33" s="9"/>
    </row>
    <row r="34" spans="1:10" ht="12.75">
      <c r="A34" s="2" t="s">
        <v>28</v>
      </c>
      <c r="J34" s="9"/>
    </row>
    <row r="35" spans="6:10" ht="12.75">
      <c r="F35" s="49"/>
      <c r="G35" s="49"/>
      <c r="H35" s="49"/>
      <c r="I35" s="49"/>
      <c r="J35" s="49"/>
    </row>
  </sheetData>
  <sheetProtection/>
  <mergeCells count="7">
    <mergeCell ref="A2:J2"/>
    <mergeCell ref="A3:J3"/>
    <mergeCell ref="A4:J4"/>
    <mergeCell ref="D6:J6"/>
    <mergeCell ref="A6:C8"/>
    <mergeCell ref="D7:E7"/>
    <mergeCell ref="F7:J7"/>
  </mergeCells>
  <printOptions horizontalCentered="1"/>
  <pageMargins left="0.75" right="0.75" top="0.7874015748031497" bottom="1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AMANTILL</cp:lastModifiedBy>
  <cp:lastPrinted>2009-04-20T20:49:12Z</cp:lastPrinted>
  <dcterms:created xsi:type="dcterms:W3CDTF">2008-03-31T14:27:36Z</dcterms:created>
  <dcterms:modified xsi:type="dcterms:W3CDTF">2009-04-21T16:52:10Z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